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10x10" sheetId="1" r:id="rId1"/>
    <sheet name="jabalina" sheetId="2" r:id="rId2"/>
    <sheet name="Longitud" sheetId="3" r:id="rId3"/>
    <sheet name="Balon Medicinal" sheetId="4" r:id="rId4"/>
    <sheet name="Saltos Laterales" sheetId="5" r:id="rId5"/>
    <sheet name="Relevo 5 x 2" sheetId="6" r:id="rId6"/>
    <sheet name="Relevo obstaculos" sheetId="7" r:id="rId7"/>
    <sheet name="GENERAL" sheetId="8" r:id="rId8"/>
    <sheet name="Listado" sheetId="9" r:id="rId9"/>
    <sheet name="Hoja2" sheetId="10" r:id="rId10"/>
    <sheet name="Hoja1" sheetId="11" r:id="rId11"/>
  </sheets>
  <definedNames>
    <definedName name="_xlnm.Print_Area" localSheetId="0">'10x10'!$A$1:$D$14</definedName>
    <definedName name="_xlnm.Print_Area" localSheetId="3">'Balon Medicinal'!$A$15:$F$28</definedName>
    <definedName name="_xlnm.Print_Area" localSheetId="7">'GENERAL'!$A$1:$O$14</definedName>
    <definedName name="_xlnm.Print_Area" localSheetId="9">'Hoja2'!$A$1:$M$13</definedName>
    <definedName name="_xlnm.Print_Area" localSheetId="1">'jabalina'!$A$14:$F$27</definedName>
    <definedName name="_xlnm.Print_Area" localSheetId="8">'Listado'!$A$1:$C$66</definedName>
    <definedName name="_xlnm.Print_Area" localSheetId="2">'Longitud'!$A$15:$F$28</definedName>
    <definedName name="_xlnm.Print_Area" localSheetId="5">'Relevo 5 x 2'!$A$1:$C$13</definedName>
    <definedName name="_xlnm.Print_Area" localSheetId="6">'Relevo obstaculos'!$A$1:$C$13</definedName>
    <definedName name="_xlnm.Print_Area" localSheetId="4">'Saltos Laterales'!$A$2:$F$14</definedName>
  </definedNames>
  <calcPr fullCalcOnLoad="1"/>
</workbook>
</file>

<file path=xl/sharedStrings.xml><?xml version="1.0" encoding="utf-8"?>
<sst xmlns="http://schemas.openxmlformats.org/spreadsheetml/2006/main" count="392" uniqueCount="165">
  <si>
    <t>Prueba de 10 x 10</t>
  </si>
  <si>
    <t>Equipo</t>
  </si>
  <si>
    <t>Tiempo</t>
  </si>
  <si>
    <t>Puntos</t>
  </si>
  <si>
    <t>Longitud</t>
  </si>
  <si>
    <t>EQUIPO</t>
  </si>
  <si>
    <t>10 X10</t>
  </si>
  <si>
    <t>JABALINA</t>
  </si>
  <si>
    <t>LONGITUD</t>
  </si>
  <si>
    <t>BALON M.</t>
  </si>
  <si>
    <t>SALTOS LATERALES</t>
  </si>
  <si>
    <t>RELEVOS 5 X2</t>
  </si>
  <si>
    <t>RELEVOS 5 X 1</t>
  </si>
  <si>
    <t>1 intento</t>
  </si>
  <si>
    <t>2 intento</t>
  </si>
  <si>
    <t>mejor marca</t>
  </si>
  <si>
    <t>puntos</t>
  </si>
  <si>
    <t>BALON MEDICINAL</t>
  </si>
  <si>
    <t>CLASIFICACION GENERAL FEMENINO</t>
  </si>
  <si>
    <t>SAN ADRIAN A</t>
  </si>
  <si>
    <t>TAFALLA A</t>
  </si>
  <si>
    <t>ARTAJONA</t>
  </si>
  <si>
    <t>CAPARROSO A</t>
  </si>
  <si>
    <t>SAN ADRIAN B</t>
  </si>
  <si>
    <t>TAFALLA B</t>
  </si>
  <si>
    <t>IKASTOLA TAFALLA</t>
  </si>
  <si>
    <t>CAPARROSO B</t>
  </si>
  <si>
    <t>CAPARROSO C</t>
  </si>
  <si>
    <t>Casado Parada Cristina (San Adrian A)</t>
  </si>
  <si>
    <t>Sanchez Gallego Andrea(Tafalla A)</t>
  </si>
  <si>
    <t>Iria Jimeno Fírvida ( Artajona)</t>
  </si>
  <si>
    <t>Araiz Arana Irati ( Caparroso A)</t>
  </si>
  <si>
    <t>De Cosme Calvo, Paula ( SaN Adrian B)</t>
  </si>
  <si>
    <t>Ojer Velaz Amaya (Tafalla B)</t>
  </si>
  <si>
    <t>Garcia Labat Eider (Ikastola)</t>
  </si>
  <si>
    <t>Reinaldo Jiménez Sonia ( Caparroso B)</t>
  </si>
  <si>
    <t>Valentinova Elena ( Caparroso C)</t>
  </si>
  <si>
    <t>Torres Garriz, Alicia ( San Adrian A)</t>
  </si>
  <si>
    <t>Severiano Esandi Iranzu (Tafalla A)</t>
  </si>
  <si>
    <t>Martinez Zúñiga Olaia ( Artajona)</t>
  </si>
  <si>
    <t>De la Cruz Gay Nerea (Caparroso A)</t>
  </si>
  <si>
    <t>Urtaran Muerza Isabel ( San Adrian B)</t>
  </si>
  <si>
    <t>Carvhalho Pererira Ariana Sofia (Tafalla B)</t>
  </si>
  <si>
    <t>Erice Gomez Nahia (Ikastola)</t>
  </si>
  <si>
    <t>Viera España Marta ( Caparroso B)</t>
  </si>
  <si>
    <t>Armijos Nuria ( Caparroso C)</t>
  </si>
  <si>
    <t>Gómez Herce Noelia ( San Adrian A)</t>
  </si>
  <si>
    <t>Ayerdi Jimenez Nerea ( Tafalla A)</t>
  </si>
  <si>
    <t>Barrado Tolosana Nuria ( Artajona )</t>
  </si>
  <si>
    <t>Araiz Larrañaga, Nora ( Caparroso A)</t>
  </si>
  <si>
    <t>Dimitrova Joanna ( San Adrian B)</t>
  </si>
  <si>
    <t>Ridarska Aleksandrova Maite ( Tafalla B)</t>
  </si>
  <si>
    <t>Valencia Gonzalez Leire ( Ikastola )</t>
  </si>
  <si>
    <t>Gavilanes Taipe Jennifer ( Caparroso A )</t>
  </si>
  <si>
    <t>Garasa Aicua Amaia ( Caparroso C )</t>
  </si>
  <si>
    <t>Lavarde Quiroz Ainhoa ( Tafalla A)</t>
  </si>
  <si>
    <t>Linzoain Ochoa, Elena ( Artajona )</t>
  </si>
  <si>
    <t>Suarez Iturroiz Janire ( Caparroso A)</t>
  </si>
  <si>
    <t>Lopez Ger Paula ( San Adrian B)</t>
  </si>
  <si>
    <t>Suescun Serrano Irati ( Tafalla B)</t>
  </si>
  <si>
    <t>Gorri Jiménez Leire ( Ikastola )</t>
  </si>
  <si>
    <t>Augusto Soeiro Sandrina ( Caparroso B)</t>
  </si>
  <si>
    <t>Roncal Uzqueda Leire ( Caparroso C)</t>
  </si>
  <si>
    <t>Arnedo Gárriz Paula ( San Adrian A)</t>
  </si>
  <si>
    <t>Grafulla Jiménez Diana ( Tafalla A)</t>
  </si>
  <si>
    <t>Yárnoz Armendáriz Sara ( Artajona )</t>
  </si>
  <si>
    <t>Rodriguez Alfaro Nerea ( Caparroso A)</t>
  </si>
  <si>
    <t>Bella Saenz Lara ( San Adrian B )</t>
  </si>
  <si>
    <t>Campos Herrero Ione ( Tafalla B)</t>
  </si>
  <si>
    <t>Kareaga Etxepare Ane Miren ( Ikastola )</t>
  </si>
  <si>
    <t>Redondo Pascual Silvia ( Caparroso B)</t>
  </si>
  <si>
    <t>Castellan Julieta ( Caparroso C)</t>
  </si>
  <si>
    <t>CASADO PARADA,CRISTINA</t>
  </si>
  <si>
    <t>TORRES GARRIZ, ALICIA</t>
  </si>
  <si>
    <t>GOMEZ HERCE, NOELIA</t>
  </si>
  <si>
    <t>ARNEDO GARRIZ, PAULA</t>
  </si>
  <si>
    <t>GALLEGO SANCHEZ ANDREA</t>
  </si>
  <si>
    <t>SEVERIANO ASENDI IRANZU</t>
  </si>
  <si>
    <t>AYERDI JIMENEZ NEREA</t>
  </si>
  <si>
    <t>LAVERDE QUIROZ AINHOA</t>
  </si>
  <si>
    <t>JIMENEZ GRAFULLA DIANA</t>
  </si>
  <si>
    <t>JIMENO FIRVIDA IRIA</t>
  </si>
  <si>
    <t>MARTINEZ ZUÑIGA OLAIA</t>
  </si>
  <si>
    <t>TOLOSANA BARRADO NURIA</t>
  </si>
  <si>
    <t>LINZOAIN OCHOA ELENA</t>
  </si>
  <si>
    <t>ARMENDARIZ YARNOZ SARA</t>
  </si>
  <si>
    <t>ARAIZ ARANA IRATI</t>
  </si>
  <si>
    <t>DE LA CRUZ GAY NEREA</t>
  </si>
  <si>
    <t>ARAIZ LARRAÑAGA IRATI</t>
  </si>
  <si>
    <t>SUAREZ ITURRIOZ JANIRE</t>
  </si>
  <si>
    <t>RODRIGUEZ ALFARO NEREA</t>
  </si>
  <si>
    <t>APELLIDOS NOMBRE</t>
  </si>
  <si>
    <t>DE COSME CALVO PAULA</t>
  </si>
  <si>
    <t>URTARAN MUERZA, ISABEL</t>
  </si>
  <si>
    <t>DIMITROVA JOANA</t>
  </si>
  <si>
    <t>LOPEZ GER PAULA</t>
  </si>
  <si>
    <t>BELLA SAENZ LARA</t>
  </si>
  <si>
    <t>OJER VELAZ AMAIA</t>
  </si>
  <si>
    <t>CARVALHO PEREIRA ARIAN SOFIA</t>
  </si>
  <si>
    <t>ALEKSANDROVA RIDARSKA MAITE</t>
  </si>
  <si>
    <t>SERRANO SUESCUN IRATI</t>
  </si>
  <si>
    <t>CAMPOS HERRERO IONE</t>
  </si>
  <si>
    <t>GARCIA LABAT EIDER</t>
  </si>
  <si>
    <t>ERICE GOMEZ NAHIA</t>
  </si>
  <si>
    <t>VALENCIA GONZALEZ LEIRE</t>
  </si>
  <si>
    <t>GORRI JIMENEZ LEIRE</t>
  </si>
  <si>
    <t>ETXEPARE KAREAGA ANE MIREN</t>
  </si>
  <si>
    <t>REINALDO JIMENEZ SONIA</t>
  </si>
  <si>
    <t>VIERA ESPAÑA MARTA</t>
  </si>
  <si>
    <t>GAVILANES TAIPE JENNIFER</t>
  </si>
  <si>
    <t>AUGUSTO SOEIRO SANDRINA</t>
  </si>
  <si>
    <t>REDONDO PASCUAL SILVIA</t>
  </si>
  <si>
    <t>VALENTINOVA ELENA</t>
  </si>
  <si>
    <t>ARMIJOS NURIA</t>
  </si>
  <si>
    <t>GARASA AICUA AMAIA</t>
  </si>
  <si>
    <t>RONCAL UZQUEDA LEIRE</t>
  </si>
  <si>
    <t>CASTELLAN JULIETA</t>
  </si>
  <si>
    <t>CARCASTILLO A</t>
  </si>
  <si>
    <t>GARDE CALUDIA</t>
  </si>
  <si>
    <t>AMAIA CARRASCO</t>
  </si>
  <si>
    <t>LEYRE GARCIA</t>
  </si>
  <si>
    <t>NADIA EZPELETA</t>
  </si>
  <si>
    <t>BELEN GARCIA</t>
  </si>
  <si>
    <t>CARCASTILO B</t>
  </si>
  <si>
    <t>JAWLA LARLHID</t>
  </si>
  <si>
    <t>GASPAR ARANTXA</t>
  </si>
  <si>
    <t>KARAOUNI SIHAN</t>
  </si>
  <si>
    <t>KARAOUNI OMAYMA</t>
  </si>
  <si>
    <t>BOUKABOUS KHADIJA</t>
  </si>
  <si>
    <t>MELIDA</t>
  </si>
  <si>
    <t>PEREZ VEGA</t>
  </si>
  <si>
    <t>JASO CARLA</t>
  </si>
  <si>
    <t>CELIGUETA LAURA</t>
  </si>
  <si>
    <t>NARVALEZ AHINOA</t>
  </si>
  <si>
    <t>ORTEGA LUCIA</t>
  </si>
  <si>
    <t>Garde Claudia ( Carcastillo A)</t>
  </si>
  <si>
    <t>Karaouni Omayma ( Carcastillo B)</t>
  </si>
  <si>
    <t>Perez Vega</t>
  </si>
  <si>
    <t>Prueba de 10 x 10 sorteo</t>
  </si>
  <si>
    <t>Cararrasco Amaia ( Carcastillo A)</t>
  </si>
  <si>
    <t>Larhlid Jawla ( Carcastillo B)</t>
  </si>
  <si>
    <t>Jaso Carla ( Melida)</t>
  </si>
  <si>
    <t>Jabalina sorteo</t>
  </si>
  <si>
    <t>Garcia Leyre ( Carcastillo A)</t>
  </si>
  <si>
    <t>Gaspar Arantxa (Carcastillo B)</t>
  </si>
  <si>
    <t>Celigueta Laura ( Mélida)</t>
  </si>
  <si>
    <t>Longitud sorteo</t>
  </si>
  <si>
    <t>Ezpeleta Nadia ( Carcastillo A)</t>
  </si>
  <si>
    <t>Karaouni Sihan ( Carcastillo B)</t>
  </si>
  <si>
    <t>Narvalez Ainhoa ( Mélida)</t>
  </si>
  <si>
    <t>BALON MEDICINAL SORTEO</t>
  </si>
  <si>
    <t>Garcia Belen ( Caracastillo A)</t>
  </si>
  <si>
    <t>Boukabous Khadija ( Carcastillo B)</t>
  </si>
  <si>
    <t>Ortega Lucia (Mélida)</t>
  </si>
  <si>
    <t>SALTOS LATERALES SORTEO</t>
  </si>
  <si>
    <t>CARCASTILLO B</t>
  </si>
  <si>
    <t>DORSAL</t>
  </si>
  <si>
    <t>GRUPO 1</t>
  </si>
  <si>
    <t>GRUPO 2</t>
  </si>
  <si>
    <t>GRUPO 3</t>
  </si>
  <si>
    <t>Dorsal</t>
  </si>
  <si>
    <t>dorsal</t>
  </si>
  <si>
    <t>PARRA MARTINEZ LETICIA</t>
  </si>
  <si>
    <t>PARRA MARTINEZ LETICIA ( SAN ADRIAN )</t>
  </si>
  <si>
    <t>TOTAL PUNTOS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</si>
</sst>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indexed="8"/>
      <name val="Calibri"/>
      <family val="2"/>
    </font>
    <font>
      <sz val="14"/>
      <color indexed="8"/>
      <name val="Calibri"/>
      <family val="2"/>
    </font>
    <font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24"/>
      <color indexed="8"/>
      <name val="Calibri"/>
      <family val="2"/>
    </font>
    <font>
      <sz val="28"/>
      <color indexed="8"/>
      <name val="Calibri"/>
      <family val="2"/>
    </font>
    <font>
      <sz val="36"/>
      <color indexed="8"/>
      <name val="Calibri"/>
      <family val="2"/>
    </font>
    <font>
      <b/>
      <sz val="22"/>
      <color indexed="8"/>
      <name val="Calibri"/>
      <family val="2"/>
    </font>
    <font>
      <b/>
      <sz val="24"/>
      <color indexed="8"/>
      <name val="Calibri"/>
      <family val="2"/>
    </font>
    <font>
      <sz val="16"/>
      <color indexed="8"/>
      <name val="Calibri"/>
      <family val="2"/>
    </font>
    <font>
      <b/>
      <sz val="28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sz val="22"/>
      <color indexed="10"/>
      <name val="Calibri"/>
      <family val="2"/>
    </font>
    <font>
      <b/>
      <sz val="24"/>
      <color indexed="10"/>
      <name val="Calibri"/>
      <family val="2"/>
    </font>
    <font>
      <sz val="2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/>
      <right style="medium"/>
      <top style="double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double">
        <color indexed="10"/>
      </bottom>
    </border>
    <border>
      <left style="thin"/>
      <right style="medium"/>
      <top style="thin"/>
      <bottom style="double">
        <color indexed="10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>
        <color indexed="10"/>
      </bottom>
    </border>
    <border>
      <left style="medium"/>
      <right style="thin"/>
      <top style="thin"/>
      <bottom style="medium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double"/>
      <bottom/>
    </border>
    <border>
      <left/>
      <right style="medium"/>
      <top style="double"/>
      <bottom/>
    </border>
    <border>
      <left style="medium"/>
      <right style="thin"/>
      <top style="double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 style="double"/>
      <bottom style="medium"/>
    </border>
    <border>
      <left style="thin"/>
      <right style="medium"/>
      <top style="double"/>
      <bottom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>
        <color indexed="10"/>
      </bottom>
    </border>
    <border>
      <left/>
      <right style="thin"/>
      <top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 style="double"/>
      <bottom/>
    </border>
    <border>
      <left/>
      <right style="thin"/>
      <top/>
      <bottom style="medium"/>
    </border>
    <border>
      <left style="medium"/>
      <right/>
      <top/>
      <bottom/>
    </border>
    <border>
      <left style="medium"/>
      <right style="medium"/>
      <top style="medium"/>
      <bottom style="double"/>
    </border>
    <border>
      <left/>
      <right style="thin"/>
      <top style="double"/>
      <bottom style="medium"/>
    </border>
    <border>
      <left style="thin"/>
      <right style="medium"/>
      <top style="thin"/>
      <bottom style="double"/>
    </border>
    <border>
      <left style="thin"/>
      <right style="medium"/>
      <top/>
      <bottom style="double"/>
    </border>
    <border diagonalUp="1">
      <left style="thin"/>
      <right style="thin"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 diagonalUp="1">
      <left style="thin"/>
      <right style="thick"/>
      <top style="thin"/>
      <bottom style="thin"/>
      <diagonal style="thin"/>
    </border>
    <border>
      <left/>
      <right style="thick"/>
      <top/>
      <bottom/>
    </border>
    <border>
      <left style="thin"/>
      <right style="thin"/>
      <top style="thin"/>
      <bottom style="thick"/>
    </border>
    <border>
      <left/>
      <right/>
      <top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/>
      <right style="thin"/>
      <top style="medium"/>
      <bottom style="thick"/>
    </border>
    <border diagonalUp="1">
      <left style="thin"/>
      <right style="thin"/>
      <top/>
      <bottom style="thin"/>
      <diagonal style="thin"/>
    </border>
    <border diagonalUp="1">
      <left style="thin"/>
      <right style="thick"/>
      <top/>
      <bottom style="thin"/>
      <diagonal style="thin"/>
    </border>
    <border diagonalUp="1">
      <left/>
      <right style="thin"/>
      <top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thick"/>
      <top style="thin"/>
      <bottom style="medium"/>
      <diagonal style="thin"/>
    </border>
    <border diagonalUp="1">
      <left/>
      <right style="thin"/>
      <top style="thin"/>
      <bottom style="medium"/>
      <diagonal style="thin"/>
    </border>
    <border>
      <left/>
      <right/>
      <top/>
      <bottom style="medium"/>
    </border>
    <border diagonalUp="1">
      <left/>
      <right/>
      <top/>
      <bottom/>
      <diagonal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 diagonalUp="1">
      <left style="thin"/>
      <right style="medium"/>
      <top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thick"/>
      <top style="medium"/>
      <bottom style="thick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/>
      <bottom style="thick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>
        <color indexed="10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ck"/>
    </border>
    <border>
      <left/>
      <right style="medium"/>
      <top style="medium"/>
      <bottom style="thick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medium"/>
      <right/>
      <top/>
      <bottom style="double"/>
    </border>
    <border>
      <left/>
      <right style="medium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3" fillId="4" borderId="0" applyNumberFormat="0" applyBorder="0" applyAlignment="0" applyProtection="0"/>
    <xf numFmtId="0" fontId="28" fillId="16" borderId="1" applyNumberFormat="0" applyAlignment="0" applyProtection="0"/>
    <xf numFmtId="0" fontId="30" fillId="17" borderId="2" applyNumberFormat="0" applyAlignment="0" applyProtection="0"/>
    <xf numFmtId="0" fontId="29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26" fillId="7" borderId="1" applyNumberFormat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4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7" xfId="0" applyFont="1" applyBorder="1" applyAlignment="1">
      <alignment horizontal="center"/>
    </xf>
    <xf numFmtId="0" fontId="2" fillId="24" borderId="14" xfId="0" applyFont="1" applyFill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2" fillId="0" borderId="20" xfId="0" applyFont="1" applyBorder="1" applyAlignment="1">
      <alignment/>
    </xf>
    <xf numFmtId="0" fontId="8" fillId="0" borderId="0" xfId="0" applyFont="1" applyAlignment="1">
      <alignment/>
    </xf>
    <xf numFmtId="0" fontId="2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39" xfId="0" applyFont="1" applyBorder="1" applyAlignment="1">
      <alignment horizontal="left"/>
    </xf>
    <xf numFmtId="0" fontId="9" fillId="0" borderId="4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23" xfId="0" applyFont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41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3" fillId="0" borderId="41" xfId="0" applyFont="1" applyBorder="1" applyAlignment="1">
      <alignment/>
    </xf>
    <xf numFmtId="0" fontId="0" fillId="0" borderId="28" xfId="0" applyFill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4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41" xfId="0" applyFont="1" applyBorder="1" applyAlignment="1">
      <alignment/>
    </xf>
    <xf numFmtId="0" fontId="12" fillId="0" borderId="46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47" xfId="0" applyFont="1" applyBorder="1" applyAlignment="1">
      <alignment/>
    </xf>
    <xf numFmtId="0" fontId="8" fillId="0" borderId="48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47" xfId="0" applyFont="1" applyBorder="1" applyAlignment="1">
      <alignment wrapText="1"/>
    </xf>
    <xf numFmtId="0" fontId="8" fillId="0" borderId="13" xfId="0" applyFont="1" applyBorder="1" applyAlignment="1">
      <alignment horizontal="center"/>
    </xf>
    <xf numFmtId="0" fontId="10" fillId="0" borderId="45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44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23" xfId="0" applyFont="1" applyBorder="1" applyAlignment="1">
      <alignment/>
    </xf>
    <xf numFmtId="0" fontId="10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54" xfId="0" applyFont="1" applyBorder="1" applyAlignment="1">
      <alignment/>
    </xf>
    <xf numFmtId="0" fontId="12" fillId="0" borderId="55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0" xfId="0" applyFill="1" applyAlignment="1">
      <alignment/>
    </xf>
    <xf numFmtId="0" fontId="10" fillId="0" borderId="56" xfId="0" applyFont="1" applyFill="1" applyBorder="1" applyAlignment="1">
      <alignment/>
    </xf>
    <xf numFmtId="0" fontId="10" fillId="0" borderId="57" xfId="0" applyFont="1" applyFill="1" applyBorder="1" applyAlignment="1">
      <alignment/>
    </xf>
    <xf numFmtId="0" fontId="10" fillId="0" borderId="58" xfId="0" applyFont="1" applyFill="1" applyBorder="1" applyAlignment="1">
      <alignment/>
    </xf>
    <xf numFmtId="0" fontId="0" fillId="0" borderId="59" xfId="0" applyFill="1" applyBorder="1" applyAlignment="1">
      <alignment/>
    </xf>
    <xf numFmtId="0" fontId="10" fillId="0" borderId="60" xfId="0" applyFont="1" applyBorder="1" applyAlignment="1">
      <alignment/>
    </xf>
    <xf numFmtId="0" fontId="2" fillId="0" borderId="60" xfId="0" applyFont="1" applyBorder="1" applyAlignment="1">
      <alignment/>
    </xf>
    <xf numFmtId="0" fontId="0" fillId="0" borderId="61" xfId="0" applyBorder="1" applyAlignment="1">
      <alignment/>
    </xf>
    <xf numFmtId="0" fontId="3" fillId="0" borderId="62" xfId="0" applyFont="1" applyBorder="1" applyAlignment="1">
      <alignment/>
    </xf>
    <xf numFmtId="0" fontId="3" fillId="24" borderId="63" xfId="0" applyFont="1" applyFill="1" applyBorder="1" applyAlignment="1">
      <alignment/>
    </xf>
    <xf numFmtId="0" fontId="3" fillId="24" borderId="63" xfId="0" applyFont="1" applyFill="1" applyBorder="1" applyAlignment="1">
      <alignment wrapText="1"/>
    </xf>
    <xf numFmtId="0" fontId="3" fillId="24" borderId="64" xfId="0" applyFont="1" applyFill="1" applyBorder="1" applyAlignment="1">
      <alignment wrapText="1"/>
    </xf>
    <xf numFmtId="0" fontId="3" fillId="0" borderId="61" xfId="0" applyFont="1" applyBorder="1" applyAlignment="1">
      <alignment/>
    </xf>
    <xf numFmtId="0" fontId="3" fillId="24" borderId="64" xfId="0" applyFont="1" applyFill="1" applyBorder="1" applyAlignment="1">
      <alignment/>
    </xf>
    <xf numFmtId="0" fontId="2" fillId="24" borderId="45" xfId="0" applyFont="1" applyFill="1" applyBorder="1" applyAlignment="1">
      <alignment/>
    </xf>
    <xf numFmtId="0" fontId="10" fillId="0" borderId="65" xfId="0" applyFont="1" applyFill="1" applyBorder="1" applyAlignment="1">
      <alignment/>
    </xf>
    <xf numFmtId="0" fontId="10" fillId="0" borderId="66" xfId="0" applyFont="1" applyFill="1" applyBorder="1" applyAlignment="1">
      <alignment/>
    </xf>
    <xf numFmtId="0" fontId="10" fillId="0" borderId="67" xfId="0" applyFont="1" applyFill="1" applyBorder="1" applyAlignment="1">
      <alignment/>
    </xf>
    <xf numFmtId="0" fontId="10" fillId="0" borderId="68" xfId="0" applyFont="1" applyFill="1" applyBorder="1" applyAlignment="1">
      <alignment/>
    </xf>
    <xf numFmtId="0" fontId="10" fillId="0" borderId="69" xfId="0" applyFont="1" applyFill="1" applyBorder="1" applyAlignment="1">
      <alignment/>
    </xf>
    <xf numFmtId="0" fontId="10" fillId="0" borderId="70" xfId="0" applyFont="1" applyFill="1" applyBorder="1" applyAlignment="1">
      <alignment/>
    </xf>
    <xf numFmtId="0" fontId="0" fillId="0" borderId="71" xfId="0" applyBorder="1" applyAlignment="1">
      <alignment/>
    </xf>
    <xf numFmtId="0" fontId="10" fillId="0" borderId="72" xfId="0" applyFont="1" applyFill="1" applyBorder="1" applyAlignment="1">
      <alignment/>
    </xf>
    <xf numFmtId="0" fontId="3" fillId="0" borderId="73" xfId="0" applyFont="1" applyBorder="1" applyAlignment="1">
      <alignment/>
    </xf>
    <xf numFmtId="0" fontId="3" fillId="0" borderId="74" xfId="0" applyFont="1" applyFill="1" applyBorder="1" applyAlignment="1">
      <alignment wrapText="1"/>
    </xf>
    <xf numFmtId="0" fontId="3" fillId="0" borderId="75" xfId="0" applyFont="1" applyFill="1" applyBorder="1" applyAlignment="1">
      <alignment wrapText="1"/>
    </xf>
    <xf numFmtId="0" fontId="3" fillId="0" borderId="76" xfId="0" applyFont="1" applyFill="1" applyBorder="1" applyAlignment="1">
      <alignment wrapText="1"/>
    </xf>
    <xf numFmtId="0" fontId="3" fillId="0" borderId="77" xfId="0" applyFont="1" applyFill="1" applyBorder="1" applyAlignment="1">
      <alignment wrapText="1"/>
    </xf>
    <xf numFmtId="0" fontId="10" fillId="0" borderId="78" xfId="0" applyFont="1" applyFill="1" applyBorder="1" applyAlignment="1">
      <alignment/>
    </xf>
    <xf numFmtId="0" fontId="10" fillId="0" borderId="79" xfId="0" applyFont="1" applyFill="1" applyBorder="1" applyAlignment="1">
      <alignment/>
    </xf>
    <xf numFmtId="0" fontId="10" fillId="0" borderId="80" xfId="0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28" xfId="0" applyFont="1" applyBorder="1" applyAlignment="1">
      <alignment/>
    </xf>
    <xf numFmtId="0" fontId="2" fillId="0" borderId="28" xfId="0" applyFont="1" applyBorder="1" applyAlignment="1">
      <alignment/>
    </xf>
    <xf numFmtId="0" fontId="6" fillId="0" borderId="28" xfId="0" applyFont="1" applyFill="1" applyBorder="1" applyAlignment="1">
      <alignment/>
    </xf>
    <xf numFmtId="0" fontId="15" fillId="0" borderId="63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60" xfId="0" applyFont="1" applyBorder="1" applyAlignment="1">
      <alignment/>
    </xf>
    <xf numFmtId="0" fontId="14" fillId="0" borderId="0" xfId="0" applyFont="1" applyAlignment="1">
      <alignment/>
    </xf>
    <xf numFmtId="0" fontId="15" fillId="0" borderId="81" xfId="0" applyFont="1" applyBorder="1" applyAlignment="1">
      <alignment/>
    </xf>
    <xf numFmtId="0" fontId="16" fillId="0" borderId="82" xfId="0" applyFont="1" applyBorder="1" applyAlignment="1">
      <alignment/>
    </xf>
    <xf numFmtId="0" fontId="16" fillId="0" borderId="83" xfId="0" applyFont="1" applyBorder="1" applyAlignment="1">
      <alignment/>
    </xf>
    <xf numFmtId="0" fontId="16" fillId="0" borderId="84" xfId="0" applyFont="1" applyBorder="1" applyAlignment="1">
      <alignment/>
    </xf>
    <xf numFmtId="0" fontId="14" fillId="0" borderId="59" xfId="0" applyFont="1" applyBorder="1" applyAlignment="1">
      <alignment/>
    </xf>
    <xf numFmtId="0" fontId="16" fillId="0" borderId="85" xfId="0" applyFont="1" applyBorder="1" applyAlignment="1">
      <alignment/>
    </xf>
    <xf numFmtId="0" fontId="2" fillId="0" borderId="86" xfId="0" applyFont="1" applyBorder="1" applyAlignment="1">
      <alignment/>
    </xf>
    <xf numFmtId="0" fontId="2" fillId="0" borderId="87" xfId="0" applyFont="1" applyBorder="1" applyAlignment="1">
      <alignment/>
    </xf>
    <xf numFmtId="0" fontId="2" fillId="0" borderId="88" xfId="0" applyFont="1" applyBorder="1" applyAlignment="1">
      <alignment/>
    </xf>
    <xf numFmtId="0" fontId="2" fillId="0" borderId="89" xfId="0" applyFont="1" applyBorder="1" applyAlignment="1">
      <alignment/>
    </xf>
    <xf numFmtId="0" fontId="2" fillId="0" borderId="90" xfId="0" applyFont="1" applyBorder="1" applyAlignment="1">
      <alignment/>
    </xf>
    <xf numFmtId="0" fontId="2" fillId="0" borderId="91" xfId="0" applyFont="1" applyBorder="1" applyAlignment="1">
      <alignment/>
    </xf>
    <xf numFmtId="0" fontId="2" fillId="0" borderId="92" xfId="0" applyFont="1" applyBorder="1" applyAlignment="1">
      <alignment/>
    </xf>
    <xf numFmtId="0" fontId="2" fillId="0" borderId="9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8" xfId="0" applyFont="1" applyBorder="1" applyAlignment="1">
      <alignment/>
    </xf>
    <xf numFmtId="0" fontId="10" fillId="0" borderId="94" xfId="0" applyFont="1" applyBorder="1" applyAlignment="1">
      <alignment/>
    </xf>
    <xf numFmtId="0" fontId="2" fillId="0" borderId="29" xfId="0" applyFont="1" applyBorder="1" applyAlignment="1">
      <alignment/>
    </xf>
    <xf numFmtId="2" fontId="2" fillId="0" borderId="28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2" fillId="24" borderId="85" xfId="0" applyFont="1" applyFill="1" applyBorder="1" applyAlignment="1">
      <alignment/>
    </xf>
    <xf numFmtId="0" fontId="2" fillId="24" borderId="95" xfId="0" applyFont="1" applyFill="1" applyBorder="1" applyAlignment="1">
      <alignment/>
    </xf>
    <xf numFmtId="0" fontId="17" fillId="0" borderId="96" xfId="0" applyFont="1" applyBorder="1" applyAlignment="1">
      <alignment wrapText="1"/>
    </xf>
    <xf numFmtId="0" fontId="18" fillId="0" borderId="14" xfId="0" applyFont="1" applyBorder="1" applyAlignment="1">
      <alignment/>
    </xf>
    <xf numFmtId="0" fontId="18" fillId="0" borderId="85" xfId="0" applyFont="1" applyBorder="1" applyAlignment="1">
      <alignment/>
    </xf>
    <xf numFmtId="0" fontId="6" fillId="0" borderId="97" xfId="0" applyFont="1" applyBorder="1" applyAlignment="1">
      <alignment horizontal="center"/>
    </xf>
    <xf numFmtId="0" fontId="6" fillId="0" borderId="98" xfId="0" applyFont="1" applyBorder="1" applyAlignment="1">
      <alignment horizontal="center"/>
    </xf>
    <xf numFmtId="0" fontId="7" fillId="0" borderId="9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00" xfId="0" applyFont="1" applyBorder="1" applyAlignment="1">
      <alignment horizontal="center"/>
    </xf>
    <xf numFmtId="0" fontId="7" fillId="0" borderId="101" xfId="0" applyFont="1" applyBorder="1" applyAlignment="1">
      <alignment horizontal="center"/>
    </xf>
    <xf numFmtId="0" fontId="7" fillId="0" borderId="102" xfId="0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9" fillId="0" borderId="103" xfId="0" applyFont="1" applyBorder="1" applyAlignment="1">
      <alignment horizontal="center"/>
    </xf>
    <xf numFmtId="0" fontId="9" fillId="0" borderId="10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3">
      <selection activeCell="E14" sqref="E14"/>
    </sheetView>
  </sheetViews>
  <sheetFormatPr defaultColWidth="9.140625" defaultRowHeight="15"/>
  <cols>
    <col min="2" max="2" width="77.8515625" style="0" customWidth="1"/>
    <col min="3" max="3" width="18.140625" style="0" customWidth="1"/>
    <col min="4" max="4" width="20.57421875" style="0" customWidth="1"/>
  </cols>
  <sheetData>
    <row r="1" spans="2:4" ht="35.25" thickBot="1">
      <c r="B1" s="169" t="s">
        <v>0</v>
      </c>
      <c r="C1" s="170"/>
      <c r="D1" s="3"/>
    </row>
    <row r="2" spans="1:4" s="2" customFormat="1" ht="28.5" thickTop="1">
      <c r="A2" s="72" t="s">
        <v>160</v>
      </c>
      <c r="B2" s="68" t="s">
        <v>1</v>
      </c>
      <c r="C2" s="8" t="s">
        <v>2</v>
      </c>
      <c r="D2" s="9" t="s">
        <v>3</v>
      </c>
    </row>
    <row r="3" spans="1:4" ht="27">
      <c r="A3" s="73">
        <v>1</v>
      </c>
      <c r="B3" s="69" t="s">
        <v>28</v>
      </c>
      <c r="C3" s="7">
        <v>36.04</v>
      </c>
      <c r="D3" s="7">
        <v>3</v>
      </c>
    </row>
    <row r="4" spans="1:4" ht="27">
      <c r="A4" s="73">
        <v>11</v>
      </c>
      <c r="B4" s="69" t="s">
        <v>29</v>
      </c>
      <c r="C4" s="7">
        <v>32.69</v>
      </c>
      <c r="D4" s="7">
        <v>7</v>
      </c>
    </row>
    <row r="5" spans="1:4" ht="27">
      <c r="A5" s="73">
        <v>21</v>
      </c>
      <c r="B5" s="69" t="s">
        <v>30</v>
      </c>
      <c r="C5" s="7">
        <v>31.1</v>
      </c>
      <c r="D5" s="7">
        <v>11</v>
      </c>
    </row>
    <row r="6" spans="1:4" ht="27.75" thickBot="1">
      <c r="A6" s="75">
        <v>31</v>
      </c>
      <c r="B6" s="70" t="s">
        <v>31</v>
      </c>
      <c r="C6" s="24">
        <v>35.97</v>
      </c>
      <c r="D6" s="7">
        <v>4</v>
      </c>
    </row>
    <row r="7" spans="1:4" ht="27.75" thickTop="1">
      <c r="A7" s="74">
        <v>41</v>
      </c>
      <c r="B7" s="71" t="s">
        <v>32</v>
      </c>
      <c r="C7" s="11">
        <v>32.64</v>
      </c>
      <c r="D7" s="7">
        <v>8</v>
      </c>
    </row>
    <row r="8" spans="1:4" ht="27">
      <c r="A8" s="73">
        <v>51</v>
      </c>
      <c r="B8" s="69" t="s">
        <v>33</v>
      </c>
      <c r="C8" s="7">
        <v>29.78</v>
      </c>
      <c r="D8" s="7">
        <v>12</v>
      </c>
    </row>
    <row r="9" spans="1:4" ht="27">
      <c r="A9" s="73">
        <v>61</v>
      </c>
      <c r="B9" s="69" t="s">
        <v>34</v>
      </c>
      <c r="C9" s="7">
        <v>38.03</v>
      </c>
      <c r="D9" s="7">
        <v>1</v>
      </c>
    </row>
    <row r="10" spans="1:4" ht="27.75" thickBot="1">
      <c r="A10" s="75">
        <v>71</v>
      </c>
      <c r="B10" s="70" t="s">
        <v>35</v>
      </c>
      <c r="C10" s="24">
        <v>31.9</v>
      </c>
      <c r="D10" s="7">
        <v>9</v>
      </c>
    </row>
    <row r="11" spans="1:6" ht="27.75" thickTop="1">
      <c r="A11" s="74">
        <v>81</v>
      </c>
      <c r="B11" s="71" t="s">
        <v>36</v>
      </c>
      <c r="C11" s="11">
        <v>31.44</v>
      </c>
      <c r="D11" s="7">
        <v>10</v>
      </c>
      <c r="F11" s="5"/>
    </row>
    <row r="12" spans="1:6" ht="27">
      <c r="A12" s="73">
        <v>91</v>
      </c>
      <c r="B12" s="69" t="s">
        <v>135</v>
      </c>
      <c r="C12" s="7">
        <v>37.38</v>
      </c>
      <c r="D12" s="7">
        <v>2</v>
      </c>
      <c r="F12" s="5"/>
    </row>
    <row r="13" spans="1:4" ht="27">
      <c r="A13" s="73">
        <v>101</v>
      </c>
      <c r="B13" s="69" t="s">
        <v>136</v>
      </c>
      <c r="C13" s="7">
        <v>34.71</v>
      </c>
      <c r="D13" s="7">
        <v>5</v>
      </c>
    </row>
    <row r="14" spans="1:4" ht="27.75" thickBot="1">
      <c r="A14" s="75">
        <v>111</v>
      </c>
      <c r="B14" s="70" t="s">
        <v>137</v>
      </c>
      <c r="C14" s="24">
        <v>34.35</v>
      </c>
      <c r="D14" s="7">
        <v>6</v>
      </c>
    </row>
    <row r="15" spans="1:4" ht="36" thickBot="1" thickTop="1">
      <c r="A15" s="15"/>
      <c r="B15" s="170" t="s">
        <v>138</v>
      </c>
      <c r="C15" s="170"/>
      <c r="D15" s="3"/>
    </row>
    <row r="16" spans="1:4" ht="29.25" thickBot="1" thickTop="1">
      <c r="A16" s="72" t="s">
        <v>160</v>
      </c>
      <c r="B16" s="68" t="s">
        <v>1</v>
      </c>
      <c r="C16" s="8" t="s">
        <v>2</v>
      </c>
      <c r="D16" s="9" t="s">
        <v>3</v>
      </c>
    </row>
    <row r="17" spans="1:6" ht="27">
      <c r="A17" s="28">
        <v>3</v>
      </c>
      <c r="B17" s="83" t="s">
        <v>46</v>
      </c>
      <c r="C17" s="151">
        <v>30.6</v>
      </c>
      <c r="D17" s="153">
        <v>10</v>
      </c>
      <c r="E17" s="132"/>
      <c r="F17" s="132"/>
    </row>
    <row r="18" spans="1:6" ht="27">
      <c r="A18" s="28">
        <v>13</v>
      </c>
      <c r="B18" s="84" t="s">
        <v>47</v>
      </c>
      <c r="C18" s="151">
        <v>30.93</v>
      </c>
      <c r="D18" s="154">
        <v>8</v>
      </c>
      <c r="E18" s="132"/>
      <c r="F18" s="132"/>
    </row>
    <row r="19" spans="1:6" ht="27">
      <c r="A19" s="28">
        <v>23</v>
      </c>
      <c r="B19" s="84" t="s">
        <v>48</v>
      </c>
      <c r="C19" s="151">
        <v>34.59</v>
      </c>
      <c r="D19" s="154">
        <v>4</v>
      </c>
      <c r="E19" s="132"/>
      <c r="F19" s="132"/>
    </row>
    <row r="20" spans="1:6" ht="27.75" thickBot="1">
      <c r="A20" s="29">
        <v>33</v>
      </c>
      <c r="B20" s="85" t="s">
        <v>49</v>
      </c>
      <c r="C20" s="152">
        <v>31.63</v>
      </c>
      <c r="D20" s="155">
        <v>6</v>
      </c>
      <c r="E20" s="132"/>
      <c r="F20" s="132"/>
    </row>
    <row r="21" spans="1:6" ht="27.75" thickTop="1">
      <c r="A21" s="27">
        <v>43</v>
      </c>
      <c r="B21" s="83" t="s">
        <v>50</v>
      </c>
      <c r="C21" s="150">
        <v>30.9</v>
      </c>
      <c r="D21" s="156">
        <v>9</v>
      </c>
      <c r="E21" s="132"/>
      <c r="F21" s="132"/>
    </row>
    <row r="22" spans="1:6" ht="27">
      <c r="A22" s="28">
        <v>53</v>
      </c>
      <c r="B22" s="84" t="s">
        <v>51</v>
      </c>
      <c r="C22" s="151">
        <v>30.34</v>
      </c>
      <c r="D22" s="154">
        <v>11</v>
      </c>
      <c r="E22" s="132"/>
      <c r="F22" s="132"/>
    </row>
    <row r="23" spans="1:6" ht="27">
      <c r="A23" s="28">
        <v>63</v>
      </c>
      <c r="B23" s="84" t="s">
        <v>52</v>
      </c>
      <c r="C23" s="151">
        <v>31.45</v>
      </c>
      <c r="D23" s="154">
        <v>7</v>
      </c>
      <c r="E23" s="132"/>
      <c r="F23" s="132"/>
    </row>
    <row r="24" spans="1:6" ht="27.75" thickBot="1">
      <c r="A24" s="29">
        <v>73</v>
      </c>
      <c r="B24" s="85" t="s">
        <v>53</v>
      </c>
      <c r="C24" s="152">
        <v>29.34</v>
      </c>
      <c r="D24" s="155">
        <v>12</v>
      </c>
      <c r="E24" s="132"/>
      <c r="F24" s="132"/>
    </row>
    <row r="25" spans="1:6" ht="27.75" thickTop="1">
      <c r="A25" s="27">
        <v>83</v>
      </c>
      <c r="B25" s="83" t="s">
        <v>54</v>
      </c>
      <c r="C25" s="150">
        <v>34.28</v>
      </c>
      <c r="D25" s="156">
        <v>5</v>
      </c>
      <c r="E25" s="132"/>
      <c r="F25" s="132"/>
    </row>
    <row r="26" spans="1:6" ht="27">
      <c r="A26" s="28">
        <v>93</v>
      </c>
      <c r="B26" s="84" t="s">
        <v>143</v>
      </c>
      <c r="C26" s="151">
        <v>39.57</v>
      </c>
      <c r="D26" s="154">
        <v>2</v>
      </c>
      <c r="E26" s="132"/>
      <c r="F26" s="132"/>
    </row>
    <row r="27" spans="1:6" ht="27">
      <c r="A27" s="28">
        <v>103</v>
      </c>
      <c r="B27" s="84" t="s">
        <v>144</v>
      </c>
      <c r="C27" s="151">
        <v>42.25</v>
      </c>
      <c r="D27" s="154">
        <v>1</v>
      </c>
      <c r="E27" s="132"/>
      <c r="F27" s="132"/>
    </row>
    <row r="28" spans="1:6" ht="27.75" thickBot="1">
      <c r="A28" s="28">
        <v>113</v>
      </c>
      <c r="B28" s="85" t="s">
        <v>145</v>
      </c>
      <c r="C28" s="152">
        <v>35.12</v>
      </c>
      <c r="D28" s="157">
        <v>3</v>
      </c>
      <c r="E28" s="132"/>
      <c r="F28" s="132"/>
    </row>
    <row r="29" spans="1:4" ht="27.75" thickTop="1">
      <c r="A29" s="4"/>
      <c r="B29" s="69"/>
      <c r="C29" s="7"/>
      <c r="D29" s="11"/>
    </row>
  </sheetData>
  <sheetProtection/>
  <mergeCells count="2">
    <mergeCell ref="B1:C1"/>
    <mergeCell ref="B15:C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&amp;L&amp;28RELEVOS 10 X 10 FEMENINO</oddHeader>
  </headerFooter>
  <rowBreaks count="1" manualBreakCount="1">
    <brk id="14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PageLayoutView="0" workbookViewId="0" topLeftCell="B1">
      <selection activeCell="A1" sqref="A1:M13"/>
    </sheetView>
  </sheetViews>
  <sheetFormatPr defaultColWidth="11.421875" defaultRowHeight="15"/>
  <cols>
    <col min="1" max="1" width="20.28125" style="0" customWidth="1"/>
    <col min="2" max="2" width="13.28125" style="98" customWidth="1"/>
    <col min="3" max="3" width="14.00390625" style="98" customWidth="1"/>
    <col min="4" max="4" width="14.8515625" style="98" customWidth="1"/>
    <col min="5" max="5" width="11.7109375" style="98" customWidth="1"/>
    <col min="6" max="6" width="14.28125" style="102" customWidth="1"/>
    <col min="7" max="7" width="14.28125" style="98" customWidth="1"/>
    <col min="8" max="8" width="13.140625" style="98" customWidth="1"/>
    <col min="9" max="9" width="13.57421875" style="98" customWidth="1"/>
    <col min="10" max="10" width="11.8515625" style="98" customWidth="1"/>
    <col min="11" max="11" width="13.7109375" style="98" customWidth="1"/>
    <col min="12" max="12" width="17.421875" style="98" customWidth="1"/>
    <col min="13" max="13" width="18.57421875" style="98" customWidth="1"/>
  </cols>
  <sheetData>
    <row r="1" spans="1:13" s="119" customFormat="1" ht="54.75" thickBot="1">
      <c r="A1" s="121" t="s">
        <v>5</v>
      </c>
      <c r="B1" s="122" t="s">
        <v>6</v>
      </c>
      <c r="C1" s="122" t="s">
        <v>7</v>
      </c>
      <c r="D1" s="122" t="s">
        <v>8</v>
      </c>
      <c r="E1" s="122" t="s">
        <v>9</v>
      </c>
      <c r="F1" s="123" t="s">
        <v>10</v>
      </c>
      <c r="G1" s="124" t="s">
        <v>6</v>
      </c>
      <c r="H1" s="122" t="s">
        <v>7</v>
      </c>
      <c r="I1" s="122" t="s">
        <v>8</v>
      </c>
      <c r="J1" s="122" t="s">
        <v>9</v>
      </c>
      <c r="K1" s="122" t="s">
        <v>10</v>
      </c>
      <c r="L1" s="122" t="s">
        <v>11</v>
      </c>
      <c r="M1" s="125" t="s">
        <v>12</v>
      </c>
    </row>
    <row r="2" spans="1:13" ht="55.5" customHeight="1">
      <c r="A2" s="27" t="s">
        <v>19</v>
      </c>
      <c r="B2" s="113"/>
      <c r="C2" s="113"/>
      <c r="D2" s="113"/>
      <c r="E2" s="120"/>
      <c r="F2" s="114"/>
      <c r="G2" s="115"/>
      <c r="H2" s="113"/>
      <c r="I2" s="113"/>
      <c r="J2" s="113"/>
      <c r="K2" s="113"/>
      <c r="L2" s="113"/>
      <c r="M2" s="126"/>
    </row>
    <row r="3" spans="1:13" ht="55.5" customHeight="1">
      <c r="A3" s="28" t="s">
        <v>20</v>
      </c>
      <c r="B3" s="99"/>
      <c r="C3" s="99"/>
      <c r="D3" s="99"/>
      <c r="E3" s="99"/>
      <c r="F3" s="101"/>
      <c r="G3" s="100"/>
      <c r="H3" s="99"/>
      <c r="I3" s="99"/>
      <c r="J3" s="99"/>
      <c r="K3" s="99"/>
      <c r="L3" s="99"/>
      <c r="M3" s="127"/>
    </row>
    <row r="4" spans="1:13" ht="57" customHeight="1">
      <c r="A4" s="28" t="s">
        <v>21</v>
      </c>
      <c r="B4" s="99"/>
      <c r="C4" s="99"/>
      <c r="D4" s="99"/>
      <c r="E4" s="99"/>
      <c r="F4" s="101"/>
      <c r="G4" s="100"/>
      <c r="H4" s="99"/>
      <c r="I4" s="99"/>
      <c r="J4" s="99"/>
      <c r="K4" s="99"/>
      <c r="L4" s="99"/>
      <c r="M4" s="127"/>
    </row>
    <row r="5" spans="1:13" s="119" customFormat="1" ht="56.25" customHeight="1" thickBot="1">
      <c r="A5" s="30" t="s">
        <v>22</v>
      </c>
      <c r="B5" s="116"/>
      <c r="C5" s="116"/>
      <c r="D5" s="116"/>
      <c r="E5" s="116"/>
      <c r="F5" s="117"/>
      <c r="G5" s="118"/>
      <c r="H5" s="116"/>
      <c r="I5" s="116"/>
      <c r="J5" s="116"/>
      <c r="K5" s="116"/>
      <c r="L5" s="116"/>
      <c r="M5" s="128"/>
    </row>
    <row r="6" spans="1:13" ht="55.5" customHeight="1">
      <c r="A6" s="27" t="s">
        <v>23</v>
      </c>
      <c r="B6" s="113"/>
      <c r="C6" s="113"/>
      <c r="D6" s="113"/>
      <c r="E6" s="113"/>
      <c r="F6" s="114"/>
      <c r="G6" s="115"/>
      <c r="H6" s="113"/>
      <c r="I6" s="113"/>
      <c r="J6" s="113"/>
      <c r="K6" s="113"/>
      <c r="L6" s="113"/>
      <c r="M6" s="126"/>
    </row>
    <row r="7" spans="1:15" ht="57" customHeight="1">
      <c r="A7" s="28" t="s">
        <v>24</v>
      </c>
      <c r="B7" s="99"/>
      <c r="C7" s="99"/>
      <c r="D7" s="99"/>
      <c r="E7" s="99"/>
      <c r="F7" s="101"/>
      <c r="G7" s="100"/>
      <c r="H7" s="99"/>
      <c r="I7" s="99"/>
      <c r="J7" s="99"/>
      <c r="K7" s="99"/>
      <c r="L7" s="99"/>
      <c r="M7" s="127"/>
      <c r="O7" s="5"/>
    </row>
    <row r="8" spans="1:13" ht="56.25" customHeight="1">
      <c r="A8" s="58" t="s">
        <v>25</v>
      </c>
      <c r="B8" s="99"/>
      <c r="C8" s="99"/>
      <c r="D8" s="99"/>
      <c r="E8" s="99"/>
      <c r="F8" s="101"/>
      <c r="G8" s="100"/>
      <c r="H8" s="99"/>
      <c r="I8" s="99"/>
      <c r="J8" s="99"/>
      <c r="K8" s="99"/>
      <c r="L8" s="99"/>
      <c r="M8" s="127"/>
    </row>
    <row r="9" spans="1:13" s="119" customFormat="1" ht="54.75" customHeight="1" thickBot="1">
      <c r="A9" s="30" t="s">
        <v>26</v>
      </c>
      <c r="B9" s="116"/>
      <c r="C9" s="116"/>
      <c r="D9" s="116"/>
      <c r="E9" s="116"/>
      <c r="F9" s="117"/>
      <c r="G9" s="118"/>
      <c r="H9" s="116"/>
      <c r="I9" s="116"/>
      <c r="J9" s="116"/>
      <c r="K9" s="116"/>
      <c r="L9" s="116"/>
      <c r="M9" s="128"/>
    </row>
    <row r="10" spans="1:13" ht="56.25" customHeight="1">
      <c r="A10" s="27" t="s">
        <v>27</v>
      </c>
      <c r="B10" s="113"/>
      <c r="C10" s="113"/>
      <c r="D10" s="113"/>
      <c r="E10" s="113"/>
      <c r="F10" s="114"/>
      <c r="G10" s="115"/>
      <c r="H10" s="113"/>
      <c r="I10" s="113"/>
      <c r="J10" s="113"/>
      <c r="K10" s="113"/>
      <c r="L10" s="113"/>
      <c r="M10" s="126"/>
    </row>
    <row r="11" spans="1:13" ht="56.25" customHeight="1">
      <c r="A11" s="28" t="s">
        <v>117</v>
      </c>
      <c r="B11" s="99"/>
      <c r="C11" s="99"/>
      <c r="D11" s="99"/>
      <c r="E11" s="99"/>
      <c r="F11" s="101"/>
      <c r="G11" s="100"/>
      <c r="H11" s="99"/>
      <c r="I11" s="99"/>
      <c r="J11" s="99"/>
      <c r="K11" s="99"/>
      <c r="L11" s="99"/>
      <c r="M11" s="127"/>
    </row>
    <row r="12" spans="1:13" ht="57" customHeight="1">
      <c r="A12" s="28" t="s">
        <v>155</v>
      </c>
      <c r="B12" s="99"/>
      <c r="C12" s="99"/>
      <c r="D12" s="99"/>
      <c r="E12" s="99"/>
      <c r="F12" s="101"/>
      <c r="G12" s="100"/>
      <c r="H12" s="99"/>
      <c r="I12" s="99"/>
      <c r="J12" s="99"/>
      <c r="K12" s="99"/>
      <c r="L12" s="99"/>
      <c r="M12" s="127"/>
    </row>
    <row r="13" spans="1:13" ht="55.5" customHeight="1" thickBot="1">
      <c r="A13" s="30" t="s">
        <v>129</v>
      </c>
      <c r="B13" s="116"/>
      <c r="C13" s="116"/>
      <c r="D13" s="116"/>
      <c r="E13" s="116"/>
      <c r="F13" s="117"/>
      <c r="G13" s="118"/>
      <c r="H13" s="116"/>
      <c r="I13" s="116"/>
      <c r="J13" s="116"/>
      <c r="K13" s="116"/>
      <c r="L13" s="116"/>
      <c r="M13" s="128"/>
    </row>
  </sheetData>
  <sheetProtection/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68" r:id="rId1"/>
  <headerFooter alignWithMargins="0">
    <oddHeader>&amp;L&amp;"-,Negrita Cursiva"&amp;24CLASIFICACION GENERAL FEMENINA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="80" zoomScaleNormal="80" zoomScalePageLayoutView="0" workbookViewId="0" topLeftCell="A18">
      <selection activeCell="F25" sqref="F25"/>
    </sheetView>
  </sheetViews>
  <sheetFormatPr defaultColWidth="9.140625" defaultRowHeight="15"/>
  <cols>
    <col min="1" max="1" width="9.7109375" style="0" customWidth="1"/>
    <col min="2" max="2" width="70.57421875" style="0" customWidth="1"/>
    <col min="3" max="4" width="11.421875" style="0" customWidth="1"/>
    <col min="5" max="5" width="14.00390625" style="0" customWidth="1"/>
    <col min="6" max="6" width="16.421875" style="0" customWidth="1"/>
  </cols>
  <sheetData>
    <row r="1" spans="1:6" s="25" customFormat="1" ht="83.25">
      <c r="A1" s="77" t="s">
        <v>161</v>
      </c>
      <c r="B1" s="78" t="s">
        <v>1</v>
      </c>
      <c r="C1" s="79" t="s">
        <v>13</v>
      </c>
      <c r="D1" s="80" t="s">
        <v>14</v>
      </c>
      <c r="E1" s="81" t="s">
        <v>15</v>
      </c>
      <c r="F1" s="82" t="s">
        <v>16</v>
      </c>
    </row>
    <row r="2" spans="1:6" ht="27">
      <c r="A2" s="76">
        <v>2</v>
      </c>
      <c r="B2" s="69" t="s">
        <v>37</v>
      </c>
      <c r="C2" s="129">
        <v>8.4</v>
      </c>
      <c r="D2" s="129">
        <v>8.4</v>
      </c>
      <c r="E2" s="129">
        <f aca="true" t="shared" si="0" ref="E2:E13">MAX(C2:D2)</f>
        <v>8.4</v>
      </c>
      <c r="F2" s="7">
        <v>3</v>
      </c>
    </row>
    <row r="3" spans="1:6" ht="27">
      <c r="A3" s="76">
        <v>12</v>
      </c>
      <c r="B3" s="69" t="s">
        <v>38</v>
      </c>
      <c r="C3" s="129">
        <v>11.7</v>
      </c>
      <c r="D3" s="129">
        <v>12</v>
      </c>
      <c r="E3" s="129">
        <f t="shared" si="0"/>
        <v>12</v>
      </c>
      <c r="F3" s="7">
        <v>9</v>
      </c>
    </row>
    <row r="4" spans="1:6" ht="27">
      <c r="A4" s="76">
        <v>22</v>
      </c>
      <c r="B4" s="69" t="s">
        <v>39</v>
      </c>
      <c r="C4" s="129">
        <v>13.55</v>
      </c>
      <c r="D4" s="129">
        <v>13.1</v>
      </c>
      <c r="E4" s="129">
        <f t="shared" si="0"/>
        <v>13.55</v>
      </c>
      <c r="F4" s="7">
        <v>11</v>
      </c>
    </row>
    <row r="5" spans="1:6" ht="27.75" thickBot="1">
      <c r="A5" s="76">
        <v>32</v>
      </c>
      <c r="B5" s="70" t="s">
        <v>40</v>
      </c>
      <c r="C5" s="130">
        <v>12.55</v>
      </c>
      <c r="D5" s="130">
        <v>10.8</v>
      </c>
      <c r="E5" s="130">
        <f t="shared" si="0"/>
        <v>12.55</v>
      </c>
      <c r="F5" s="24">
        <v>10</v>
      </c>
    </row>
    <row r="6" spans="1:6" ht="27.75" thickTop="1">
      <c r="A6" s="76">
        <v>42</v>
      </c>
      <c r="B6" s="71" t="s">
        <v>41</v>
      </c>
      <c r="C6" s="131">
        <v>12.35</v>
      </c>
      <c r="D6" s="131">
        <v>15</v>
      </c>
      <c r="E6" s="131">
        <f t="shared" si="0"/>
        <v>15</v>
      </c>
      <c r="F6" s="11">
        <v>12</v>
      </c>
    </row>
    <row r="7" spans="1:6" ht="27">
      <c r="A7" s="76">
        <v>52</v>
      </c>
      <c r="B7" s="69" t="s">
        <v>42</v>
      </c>
      <c r="C7" s="129">
        <v>7</v>
      </c>
      <c r="D7" s="129">
        <v>9.8</v>
      </c>
      <c r="E7" s="129">
        <f t="shared" si="0"/>
        <v>9.8</v>
      </c>
      <c r="F7" s="7">
        <v>4</v>
      </c>
    </row>
    <row r="8" spans="1:6" ht="27">
      <c r="A8" s="76">
        <v>62</v>
      </c>
      <c r="B8" s="69" t="s">
        <v>43</v>
      </c>
      <c r="C8" s="129">
        <v>11.1</v>
      </c>
      <c r="D8" s="129">
        <v>10.57</v>
      </c>
      <c r="E8" s="129">
        <f t="shared" si="0"/>
        <v>11.1</v>
      </c>
      <c r="F8" s="7">
        <v>7</v>
      </c>
    </row>
    <row r="9" spans="1:6" ht="27.75" thickBot="1">
      <c r="A9" s="76">
        <v>72</v>
      </c>
      <c r="B9" s="70" t="s">
        <v>44</v>
      </c>
      <c r="C9" s="130">
        <v>11.25</v>
      </c>
      <c r="D9" s="130">
        <v>11.8</v>
      </c>
      <c r="E9" s="130">
        <f t="shared" si="0"/>
        <v>11.8</v>
      </c>
      <c r="F9" s="24">
        <v>8</v>
      </c>
    </row>
    <row r="10" spans="1:6" ht="27.75" thickTop="1">
      <c r="A10" s="76">
        <v>82</v>
      </c>
      <c r="B10" s="71" t="s">
        <v>45</v>
      </c>
      <c r="C10" s="131">
        <v>8.56</v>
      </c>
      <c r="D10" s="131">
        <v>10.45</v>
      </c>
      <c r="E10" s="131">
        <f t="shared" si="0"/>
        <v>10.45</v>
      </c>
      <c r="F10" s="11">
        <v>6</v>
      </c>
    </row>
    <row r="11" spans="1:6" ht="27">
      <c r="A11" s="76">
        <v>92</v>
      </c>
      <c r="B11" s="69" t="s">
        <v>139</v>
      </c>
      <c r="C11" s="129">
        <v>6.3</v>
      </c>
      <c r="D11" s="129">
        <v>6.5</v>
      </c>
      <c r="E11" s="129">
        <f t="shared" si="0"/>
        <v>6.5</v>
      </c>
      <c r="F11" s="7">
        <v>1</v>
      </c>
    </row>
    <row r="12" spans="1:6" ht="27">
      <c r="A12" s="76">
        <v>102</v>
      </c>
      <c r="B12" s="69" t="s">
        <v>140</v>
      </c>
      <c r="C12" s="129">
        <v>6.6</v>
      </c>
      <c r="D12" s="129">
        <v>3.5</v>
      </c>
      <c r="E12" s="129">
        <f t="shared" si="0"/>
        <v>6.6</v>
      </c>
      <c r="F12" s="7">
        <v>2</v>
      </c>
    </row>
    <row r="13" spans="1:6" ht="27.75" thickBot="1">
      <c r="A13" s="76">
        <v>112</v>
      </c>
      <c r="B13" s="70" t="s">
        <v>141</v>
      </c>
      <c r="C13" s="130">
        <v>8.3</v>
      </c>
      <c r="D13" s="130">
        <v>10</v>
      </c>
      <c r="E13" s="130">
        <f t="shared" si="0"/>
        <v>10</v>
      </c>
      <c r="F13" s="24">
        <v>5</v>
      </c>
    </row>
    <row r="14" spans="1:6" ht="45.75" thickBot="1" thickTop="1">
      <c r="A14" s="76"/>
      <c r="B14" s="171" t="s">
        <v>142</v>
      </c>
      <c r="C14" s="171"/>
      <c r="D14" s="171"/>
      <c r="E14" s="171"/>
      <c r="F14" s="172"/>
    </row>
    <row r="15" spans="1:6" ht="30.75" thickTop="1">
      <c r="A15" s="92">
        <v>4</v>
      </c>
      <c r="B15" s="4" t="s">
        <v>163</v>
      </c>
      <c r="C15" s="163">
        <v>8.6</v>
      </c>
      <c r="D15" s="131">
        <v>10</v>
      </c>
      <c r="E15" s="131">
        <f>MAX(C15:D15)</f>
        <v>10</v>
      </c>
      <c r="F15" s="17">
        <v>4</v>
      </c>
    </row>
    <row r="16" spans="1:6" ht="27">
      <c r="A16" s="92">
        <v>14</v>
      </c>
      <c r="B16" s="84" t="s">
        <v>55</v>
      </c>
      <c r="C16" s="129">
        <v>10.6</v>
      </c>
      <c r="D16" s="129">
        <v>9.1</v>
      </c>
      <c r="E16" s="129">
        <f aca="true" t="shared" si="1" ref="E16:E26">MAX(C16:D16)</f>
        <v>10.6</v>
      </c>
      <c r="F16" s="16">
        <v>7</v>
      </c>
    </row>
    <row r="17" spans="1:6" ht="27">
      <c r="A17" s="92">
        <v>24</v>
      </c>
      <c r="B17" s="84" t="s">
        <v>56</v>
      </c>
      <c r="C17" s="129">
        <v>13.1</v>
      </c>
      <c r="D17" s="129">
        <v>11.5</v>
      </c>
      <c r="E17" s="129">
        <f t="shared" si="1"/>
        <v>13.1</v>
      </c>
      <c r="F17" s="16">
        <v>11</v>
      </c>
    </row>
    <row r="18" spans="1:13" ht="27.75" thickBot="1">
      <c r="A18" s="96">
        <v>34</v>
      </c>
      <c r="B18" s="85" t="s">
        <v>57</v>
      </c>
      <c r="C18" s="130">
        <v>10.2</v>
      </c>
      <c r="D18" s="130">
        <v>9</v>
      </c>
      <c r="E18" s="130">
        <f t="shared" si="1"/>
        <v>10.2</v>
      </c>
      <c r="F18" s="26">
        <v>6</v>
      </c>
      <c r="M18" s="4"/>
    </row>
    <row r="19" spans="1:6" ht="27.75" thickTop="1">
      <c r="A19" s="93">
        <v>44</v>
      </c>
      <c r="B19" s="83" t="s">
        <v>58</v>
      </c>
      <c r="C19" s="131">
        <v>16</v>
      </c>
      <c r="D19" s="131">
        <v>18</v>
      </c>
      <c r="E19" s="131">
        <f t="shared" si="1"/>
        <v>18</v>
      </c>
      <c r="F19" s="17">
        <v>12</v>
      </c>
    </row>
    <row r="20" spans="1:6" ht="27">
      <c r="A20" s="92">
        <v>54</v>
      </c>
      <c r="B20" s="84" t="s">
        <v>59</v>
      </c>
      <c r="C20" s="129">
        <v>9.45</v>
      </c>
      <c r="D20" s="129">
        <v>10.1</v>
      </c>
      <c r="E20" s="129">
        <f t="shared" si="1"/>
        <v>10.1</v>
      </c>
      <c r="F20" s="16">
        <v>5</v>
      </c>
    </row>
    <row r="21" spans="1:6" ht="27">
      <c r="A21" s="92">
        <v>64</v>
      </c>
      <c r="B21" s="84" t="s">
        <v>60</v>
      </c>
      <c r="C21" s="129">
        <v>8.9</v>
      </c>
      <c r="D21" s="129">
        <v>8.43</v>
      </c>
      <c r="E21" s="129">
        <f t="shared" si="1"/>
        <v>8.9</v>
      </c>
      <c r="F21" s="16">
        <v>3</v>
      </c>
    </row>
    <row r="22" spans="1:6" ht="27.75" thickBot="1">
      <c r="A22" s="96">
        <v>74</v>
      </c>
      <c r="B22" s="85" t="s">
        <v>61</v>
      </c>
      <c r="C22" s="130">
        <v>12.8</v>
      </c>
      <c r="D22" s="130">
        <v>12.4</v>
      </c>
      <c r="E22" s="130">
        <f t="shared" si="1"/>
        <v>12.8</v>
      </c>
      <c r="F22" s="26">
        <v>10</v>
      </c>
    </row>
    <row r="23" spans="1:6" ht="27.75" thickTop="1">
      <c r="A23" s="93">
        <v>84</v>
      </c>
      <c r="B23" s="83" t="s">
        <v>62</v>
      </c>
      <c r="C23" s="131">
        <v>10.78</v>
      </c>
      <c r="D23" s="131">
        <v>7.6</v>
      </c>
      <c r="E23" s="131">
        <f t="shared" si="1"/>
        <v>10.78</v>
      </c>
      <c r="F23" s="17">
        <v>8</v>
      </c>
    </row>
    <row r="24" spans="1:6" ht="27">
      <c r="A24" s="92">
        <v>94</v>
      </c>
      <c r="B24" s="84" t="s">
        <v>147</v>
      </c>
      <c r="C24" s="129">
        <v>4.5</v>
      </c>
      <c r="D24" s="129">
        <v>5.4</v>
      </c>
      <c r="E24" s="129">
        <f t="shared" si="1"/>
        <v>5.4</v>
      </c>
      <c r="F24" s="16">
        <v>1</v>
      </c>
    </row>
    <row r="25" spans="1:6" ht="27">
      <c r="A25" s="92">
        <v>104</v>
      </c>
      <c r="B25" s="84" t="s">
        <v>148</v>
      </c>
      <c r="C25" s="129">
        <v>7.44</v>
      </c>
      <c r="D25" s="129">
        <v>7.5</v>
      </c>
      <c r="E25" s="129">
        <f t="shared" si="1"/>
        <v>7.5</v>
      </c>
      <c r="F25" s="16">
        <v>2</v>
      </c>
    </row>
    <row r="26" spans="1:6" ht="27.75" thickBot="1">
      <c r="A26" s="159">
        <v>114</v>
      </c>
      <c r="B26" s="160" t="s">
        <v>153</v>
      </c>
      <c r="C26" s="162">
        <v>10.8</v>
      </c>
      <c r="D26" s="162">
        <v>10.58</v>
      </c>
      <c r="E26" s="162">
        <f t="shared" si="1"/>
        <v>10.8</v>
      </c>
      <c r="F26" s="161">
        <v>9</v>
      </c>
    </row>
    <row r="27" spans="1:6" ht="27">
      <c r="A27" s="158"/>
      <c r="B27" s="5"/>
      <c r="C27" s="132"/>
      <c r="D27" s="132"/>
      <c r="E27" s="132"/>
      <c r="F27" s="132"/>
    </row>
    <row r="28" spans="1:6" ht="27">
      <c r="A28" s="158"/>
      <c r="B28" s="132"/>
      <c r="C28" s="132"/>
      <c r="D28" s="132"/>
      <c r="E28" s="132"/>
      <c r="F28" s="132"/>
    </row>
  </sheetData>
  <sheetProtection/>
  <mergeCells count="1">
    <mergeCell ref="B14:F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&amp;L&amp;26JABALINA FEMENINO</oddHeader>
  </headerFooter>
  <rowBreaks count="1" manualBreakCount="1">
    <brk id="1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9.140625" style="66" customWidth="1"/>
    <col min="2" max="2" width="52.57421875" style="0" customWidth="1"/>
    <col min="3" max="3" width="16.421875" style="0" customWidth="1"/>
    <col min="4" max="4" width="18.57421875" style="0" customWidth="1"/>
    <col min="5" max="5" width="14.8515625" style="0" customWidth="1"/>
    <col min="6" max="6" width="13.140625" style="0" customWidth="1"/>
  </cols>
  <sheetData>
    <row r="1" spans="1:6" ht="35.25" thickBot="1">
      <c r="A1" s="90"/>
      <c r="B1" s="169" t="s">
        <v>4</v>
      </c>
      <c r="C1" s="170"/>
      <c r="D1" s="170"/>
      <c r="E1" s="170"/>
      <c r="F1" s="173"/>
    </row>
    <row r="2" spans="1:6" ht="54" customHeight="1" thickBot="1" thickTop="1">
      <c r="A2" s="88" t="s">
        <v>161</v>
      </c>
      <c r="B2" s="12" t="s">
        <v>1</v>
      </c>
      <c r="C2" s="13" t="s">
        <v>13</v>
      </c>
      <c r="D2" s="14" t="s">
        <v>14</v>
      </c>
      <c r="E2" s="18" t="s">
        <v>15</v>
      </c>
      <c r="F2" s="19" t="s">
        <v>16</v>
      </c>
    </row>
    <row r="3" spans="1:6" ht="27">
      <c r="A3" s="28">
        <v>3</v>
      </c>
      <c r="B3" s="83" t="s">
        <v>46</v>
      </c>
      <c r="C3" s="11">
        <v>4.75</v>
      </c>
      <c r="D3" s="11">
        <v>4.7</v>
      </c>
      <c r="E3" s="11">
        <f>MAX(C3:D3)</f>
        <v>4.75</v>
      </c>
      <c r="F3" s="17">
        <v>7</v>
      </c>
    </row>
    <row r="4" spans="1:6" ht="27">
      <c r="A4" s="28">
        <v>13</v>
      </c>
      <c r="B4" s="84" t="s">
        <v>47</v>
      </c>
      <c r="C4" s="7">
        <v>4.94</v>
      </c>
      <c r="D4" s="7">
        <v>4.99</v>
      </c>
      <c r="E4" s="7">
        <f aca="true" t="shared" si="0" ref="E4:E14">MAX(C4:D4)</f>
        <v>4.99</v>
      </c>
      <c r="F4" s="16">
        <v>11</v>
      </c>
    </row>
    <row r="5" spans="1:6" ht="27">
      <c r="A5" s="28">
        <v>23</v>
      </c>
      <c r="B5" s="84" t="s">
        <v>48</v>
      </c>
      <c r="C5" s="7">
        <v>4.73</v>
      </c>
      <c r="D5" s="7">
        <v>4.5</v>
      </c>
      <c r="E5" s="7">
        <f t="shared" si="0"/>
        <v>4.73</v>
      </c>
      <c r="F5" s="16">
        <v>9</v>
      </c>
    </row>
    <row r="6" spans="1:6" ht="27.75" thickBot="1">
      <c r="A6" s="29">
        <v>33</v>
      </c>
      <c r="B6" s="85" t="s">
        <v>49</v>
      </c>
      <c r="C6" s="24">
        <v>4.66</v>
      </c>
      <c r="D6" s="24">
        <v>4.38</v>
      </c>
      <c r="E6" s="24">
        <f t="shared" si="0"/>
        <v>4.66</v>
      </c>
      <c r="F6" s="26">
        <v>8</v>
      </c>
    </row>
    <row r="7" spans="1:6" ht="27.75" thickTop="1">
      <c r="A7" s="27">
        <v>43</v>
      </c>
      <c r="B7" s="83" t="s">
        <v>50</v>
      </c>
      <c r="C7" s="11">
        <v>4.91</v>
      </c>
      <c r="D7" s="11">
        <v>0</v>
      </c>
      <c r="E7" s="11">
        <f t="shared" si="0"/>
        <v>4.91</v>
      </c>
      <c r="F7" s="17">
        <v>10</v>
      </c>
    </row>
    <row r="8" spans="1:6" ht="27">
      <c r="A8" s="28">
        <v>53</v>
      </c>
      <c r="B8" s="84" t="s">
        <v>51</v>
      </c>
      <c r="C8" s="7">
        <v>0</v>
      </c>
      <c r="D8" s="7">
        <v>4.61</v>
      </c>
      <c r="E8" s="7">
        <f t="shared" si="0"/>
        <v>4.61</v>
      </c>
      <c r="F8" s="16">
        <v>6</v>
      </c>
    </row>
    <row r="9" spans="1:6" ht="27">
      <c r="A9" s="28">
        <v>63</v>
      </c>
      <c r="B9" s="84" t="s">
        <v>52</v>
      </c>
      <c r="C9" s="7">
        <v>4.5</v>
      </c>
      <c r="D9" s="7">
        <v>4.32</v>
      </c>
      <c r="E9" s="7">
        <f t="shared" si="0"/>
        <v>4.5</v>
      </c>
      <c r="F9" s="16">
        <v>5</v>
      </c>
    </row>
    <row r="10" spans="1:6" ht="27.75" thickBot="1">
      <c r="A10" s="29">
        <v>73</v>
      </c>
      <c r="B10" s="85" t="s">
        <v>53</v>
      </c>
      <c r="C10" s="24">
        <v>5.07</v>
      </c>
      <c r="D10" s="24">
        <v>5.2</v>
      </c>
      <c r="E10" s="24">
        <f t="shared" si="0"/>
        <v>5.2</v>
      </c>
      <c r="F10" s="26">
        <v>12</v>
      </c>
    </row>
    <row r="11" spans="1:6" ht="27.75" thickTop="1">
      <c r="A11" s="27">
        <v>83</v>
      </c>
      <c r="B11" s="83" t="s">
        <v>54</v>
      </c>
      <c r="C11" s="11">
        <v>4.16</v>
      </c>
      <c r="D11" s="11">
        <v>4.21</v>
      </c>
      <c r="E11" s="11">
        <f t="shared" si="0"/>
        <v>4.21</v>
      </c>
      <c r="F11" s="17">
        <v>4</v>
      </c>
    </row>
    <row r="12" spans="1:6" ht="27">
      <c r="A12" s="28">
        <v>93</v>
      </c>
      <c r="B12" s="84" t="s">
        <v>143</v>
      </c>
      <c r="C12" s="7">
        <v>2.93</v>
      </c>
      <c r="D12" s="7">
        <v>2.93</v>
      </c>
      <c r="E12" s="7">
        <f t="shared" si="0"/>
        <v>2.93</v>
      </c>
      <c r="F12" s="16">
        <v>1</v>
      </c>
    </row>
    <row r="13" spans="1:6" ht="27">
      <c r="A13" s="28">
        <v>103</v>
      </c>
      <c r="B13" s="84" t="s">
        <v>144</v>
      </c>
      <c r="C13" s="7">
        <v>3.7</v>
      </c>
      <c r="D13" s="7">
        <v>3.58</v>
      </c>
      <c r="E13" s="7">
        <f t="shared" si="0"/>
        <v>3.7</v>
      </c>
      <c r="F13" s="16">
        <v>2</v>
      </c>
    </row>
    <row r="14" spans="1:6" ht="27.75" thickBot="1">
      <c r="A14" s="28">
        <v>113</v>
      </c>
      <c r="B14" s="85" t="s">
        <v>145</v>
      </c>
      <c r="C14" s="24">
        <v>4.03</v>
      </c>
      <c r="D14" s="24">
        <v>0</v>
      </c>
      <c r="E14" s="24">
        <f t="shared" si="0"/>
        <v>4.03</v>
      </c>
      <c r="F14" s="26">
        <v>3</v>
      </c>
    </row>
    <row r="15" spans="1:6" ht="36" thickBot="1" thickTop="1">
      <c r="A15" s="28"/>
      <c r="B15" s="170" t="s">
        <v>146</v>
      </c>
      <c r="C15" s="170"/>
      <c r="D15" s="170"/>
      <c r="E15" s="170"/>
      <c r="F15" s="173"/>
    </row>
    <row r="16" spans="1:6" ht="54.75" thickTop="1">
      <c r="A16" s="89" t="s">
        <v>161</v>
      </c>
      <c r="B16" s="86" t="s">
        <v>1</v>
      </c>
      <c r="C16" s="41" t="s">
        <v>13</v>
      </c>
      <c r="D16" s="42" t="s">
        <v>14</v>
      </c>
      <c r="E16" s="43" t="s">
        <v>15</v>
      </c>
      <c r="F16" s="44" t="s">
        <v>16</v>
      </c>
    </row>
    <row r="17" spans="1:6" ht="27">
      <c r="A17" s="92">
        <v>5</v>
      </c>
      <c r="B17" s="83" t="s">
        <v>63</v>
      </c>
      <c r="C17" s="11">
        <v>4.75</v>
      </c>
      <c r="D17" s="11">
        <v>4.7</v>
      </c>
      <c r="E17" s="11">
        <f>MAX(C17:D17)</f>
        <v>4.75</v>
      </c>
      <c r="F17" s="17">
        <v>8</v>
      </c>
    </row>
    <row r="18" spans="1:6" ht="27">
      <c r="A18" s="92">
        <f>+A17+10</f>
        <v>15</v>
      </c>
      <c r="B18" s="84" t="s">
        <v>64</v>
      </c>
      <c r="C18" s="7">
        <v>4.94</v>
      </c>
      <c r="D18" s="7">
        <v>4.99</v>
      </c>
      <c r="E18" s="7">
        <f aca="true" t="shared" si="1" ref="E18:E28">MAX(C18:D18)</f>
        <v>4.99</v>
      </c>
      <c r="F18" s="16">
        <v>10</v>
      </c>
    </row>
    <row r="19" spans="1:6" ht="27">
      <c r="A19" s="92">
        <f aca="true" t="shared" si="2" ref="A19:A28">+A18+10</f>
        <v>25</v>
      </c>
      <c r="B19" s="84" t="s">
        <v>65</v>
      </c>
      <c r="C19" s="7">
        <v>4.73</v>
      </c>
      <c r="D19" s="7">
        <v>4.5</v>
      </c>
      <c r="E19" s="7">
        <f t="shared" si="1"/>
        <v>4.73</v>
      </c>
      <c r="F19" s="16">
        <v>7</v>
      </c>
    </row>
    <row r="20" spans="1:6" ht="27.75" thickBot="1">
      <c r="A20" s="96">
        <f t="shared" si="2"/>
        <v>35</v>
      </c>
      <c r="B20" s="85" t="s">
        <v>66</v>
      </c>
      <c r="C20" s="24">
        <v>4.66</v>
      </c>
      <c r="D20" s="24">
        <v>4.38</v>
      </c>
      <c r="E20" s="24">
        <f t="shared" si="1"/>
        <v>4.66</v>
      </c>
      <c r="F20" s="26">
        <v>6</v>
      </c>
    </row>
    <row r="21" spans="1:6" ht="27.75" thickTop="1">
      <c r="A21" s="93">
        <f t="shared" si="2"/>
        <v>45</v>
      </c>
      <c r="B21" s="83" t="s">
        <v>67</v>
      </c>
      <c r="C21" s="11">
        <v>4.91</v>
      </c>
      <c r="D21" s="11">
        <v>0</v>
      </c>
      <c r="E21" s="11">
        <f t="shared" si="1"/>
        <v>4.91</v>
      </c>
      <c r="F21" s="17">
        <v>9</v>
      </c>
    </row>
    <row r="22" spans="1:6" ht="27">
      <c r="A22" s="92">
        <f t="shared" si="2"/>
        <v>55</v>
      </c>
      <c r="B22" s="84" t="s">
        <v>68</v>
      </c>
      <c r="C22" s="7">
        <v>0</v>
      </c>
      <c r="D22" s="7">
        <v>4.61</v>
      </c>
      <c r="E22" s="7">
        <f t="shared" si="1"/>
        <v>4.61</v>
      </c>
      <c r="F22" s="16">
        <v>5</v>
      </c>
    </row>
    <row r="23" spans="1:6" ht="27">
      <c r="A23" s="92">
        <f t="shared" si="2"/>
        <v>65</v>
      </c>
      <c r="B23" s="84" t="s">
        <v>69</v>
      </c>
      <c r="C23" s="7">
        <v>4.5</v>
      </c>
      <c r="D23" s="7">
        <v>4.32</v>
      </c>
      <c r="E23" s="7">
        <f t="shared" si="1"/>
        <v>4.5</v>
      </c>
      <c r="F23" s="16">
        <v>4</v>
      </c>
    </row>
    <row r="24" spans="1:6" ht="27.75" thickBot="1">
      <c r="A24" s="96">
        <f t="shared" si="2"/>
        <v>75</v>
      </c>
      <c r="B24" s="85" t="s">
        <v>70</v>
      </c>
      <c r="C24" s="24">
        <v>5.07</v>
      </c>
      <c r="D24" s="24">
        <v>5.2</v>
      </c>
      <c r="E24" s="24">
        <f t="shared" si="1"/>
        <v>5.2</v>
      </c>
      <c r="F24" s="26">
        <v>12</v>
      </c>
    </row>
    <row r="25" spans="1:6" ht="27.75" thickTop="1">
      <c r="A25" s="93">
        <f t="shared" si="2"/>
        <v>85</v>
      </c>
      <c r="B25" s="83" t="s">
        <v>71</v>
      </c>
      <c r="C25" s="11">
        <v>4.22</v>
      </c>
      <c r="D25" s="11">
        <v>4.32</v>
      </c>
      <c r="E25" s="11">
        <f t="shared" si="1"/>
        <v>4.32</v>
      </c>
      <c r="F25" s="17">
        <v>3</v>
      </c>
    </row>
    <row r="26" spans="1:6" ht="27">
      <c r="A26" s="92">
        <f t="shared" si="2"/>
        <v>95</v>
      </c>
      <c r="B26" s="84" t="s">
        <v>151</v>
      </c>
      <c r="C26" s="7">
        <v>3.94</v>
      </c>
      <c r="D26" s="7">
        <v>0</v>
      </c>
      <c r="E26" s="7">
        <f t="shared" si="1"/>
        <v>3.94</v>
      </c>
      <c r="F26" s="16">
        <v>2</v>
      </c>
    </row>
    <row r="27" spans="1:6" ht="27">
      <c r="A27" s="92">
        <f t="shared" si="2"/>
        <v>105</v>
      </c>
      <c r="B27" s="84" t="s">
        <v>152</v>
      </c>
      <c r="C27" s="7">
        <v>0</v>
      </c>
      <c r="D27" s="7">
        <v>0</v>
      </c>
      <c r="E27" s="7">
        <f t="shared" si="1"/>
        <v>0</v>
      </c>
      <c r="F27" s="16">
        <v>1</v>
      </c>
    </row>
    <row r="28" spans="1:6" ht="27.75" thickBot="1">
      <c r="A28" s="96">
        <f t="shared" si="2"/>
        <v>115</v>
      </c>
      <c r="B28" s="85" t="s">
        <v>153</v>
      </c>
      <c r="C28" s="24">
        <v>5.02</v>
      </c>
      <c r="D28" s="24">
        <v>0</v>
      </c>
      <c r="E28" s="24">
        <f t="shared" si="1"/>
        <v>5.02</v>
      </c>
      <c r="F28" s="26">
        <v>11</v>
      </c>
    </row>
    <row r="29" spans="1:6" ht="28.5" thickBot="1" thickTop="1">
      <c r="A29" s="48"/>
      <c r="B29" s="87"/>
      <c r="C29" s="46"/>
      <c r="D29" s="46"/>
      <c r="E29" s="46"/>
      <c r="F29" s="47"/>
    </row>
  </sheetData>
  <sheetProtection/>
  <mergeCells count="2">
    <mergeCell ref="B1:F1"/>
    <mergeCell ref="B15:F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&amp;L&amp;26TRIPLE SALTO FEMENINO</oddHeader>
  </headerFooter>
  <rowBreaks count="1" manualBreakCount="1">
    <brk id="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3">
      <selection activeCell="F29" sqref="F29"/>
    </sheetView>
  </sheetViews>
  <sheetFormatPr defaultColWidth="11.421875" defaultRowHeight="15"/>
  <cols>
    <col min="1" max="1" width="11.421875" style="92" customWidth="1"/>
    <col min="2" max="2" width="65.140625" style="0" customWidth="1"/>
    <col min="3" max="3" width="18.00390625" style="0" customWidth="1"/>
    <col min="4" max="4" width="16.28125" style="0" customWidth="1"/>
    <col min="5" max="5" width="11.7109375" style="0" customWidth="1"/>
    <col min="6" max="6" width="12.57421875" style="0" customWidth="1"/>
  </cols>
  <sheetData>
    <row r="1" spans="1:6" ht="35.25" thickBot="1">
      <c r="A1" s="94"/>
      <c r="B1" s="169" t="s">
        <v>17</v>
      </c>
      <c r="C1" s="170"/>
      <c r="D1" s="170"/>
      <c r="E1" s="170"/>
      <c r="F1" s="173"/>
    </row>
    <row r="2" spans="1:6" ht="51" customHeight="1" thickBot="1" thickTop="1">
      <c r="A2" s="93" t="s">
        <v>161</v>
      </c>
      <c r="B2" s="91" t="s">
        <v>1</v>
      </c>
      <c r="C2" s="13" t="s">
        <v>13</v>
      </c>
      <c r="D2" s="14" t="s">
        <v>14</v>
      </c>
      <c r="E2" s="18" t="s">
        <v>15</v>
      </c>
      <c r="F2" s="19" t="s">
        <v>16</v>
      </c>
    </row>
    <row r="3" spans="1:6" ht="27">
      <c r="A3" s="92">
        <v>4</v>
      </c>
      <c r="B3" s="4" t="s">
        <v>163</v>
      </c>
      <c r="C3" s="4">
        <v>5.85</v>
      </c>
      <c r="D3" s="11">
        <v>5.74</v>
      </c>
      <c r="E3" s="11">
        <f>MAX(C3:D3)</f>
        <v>5.85</v>
      </c>
      <c r="F3" s="17">
        <v>12</v>
      </c>
    </row>
    <row r="4" spans="1:6" ht="27">
      <c r="A4" s="92">
        <v>14</v>
      </c>
      <c r="B4" s="84" t="s">
        <v>55</v>
      </c>
      <c r="C4" s="7">
        <v>4.15</v>
      </c>
      <c r="D4" s="7">
        <v>4.15</v>
      </c>
      <c r="E4" s="7">
        <f aca="true" t="shared" si="0" ref="E4:E28">MAX(C4:D4)</f>
        <v>4.15</v>
      </c>
      <c r="F4" s="16">
        <v>6</v>
      </c>
    </row>
    <row r="5" spans="1:6" ht="27">
      <c r="A5" s="92">
        <v>24</v>
      </c>
      <c r="B5" s="84" t="s">
        <v>56</v>
      </c>
      <c r="C5" s="7">
        <v>5.86</v>
      </c>
      <c r="D5" s="7">
        <v>5.59</v>
      </c>
      <c r="E5" s="7">
        <f t="shared" si="0"/>
        <v>5.86</v>
      </c>
      <c r="F5" s="16">
        <v>11</v>
      </c>
    </row>
    <row r="6" spans="1:6" ht="27.75" thickBot="1">
      <c r="A6" s="96">
        <v>34</v>
      </c>
      <c r="B6" s="85" t="s">
        <v>57</v>
      </c>
      <c r="C6" s="24">
        <v>2.99</v>
      </c>
      <c r="D6" s="24">
        <v>3.67</v>
      </c>
      <c r="E6" s="24">
        <f t="shared" si="0"/>
        <v>3.67</v>
      </c>
      <c r="F6" s="26">
        <v>4</v>
      </c>
    </row>
    <row r="7" spans="1:6" ht="27.75" thickTop="1">
      <c r="A7" s="93">
        <v>44</v>
      </c>
      <c r="B7" s="83" t="s">
        <v>58</v>
      </c>
      <c r="C7" s="11">
        <v>5.43</v>
      </c>
      <c r="D7" s="11">
        <v>5.17</v>
      </c>
      <c r="E7" s="11">
        <f t="shared" si="0"/>
        <v>5.43</v>
      </c>
      <c r="F7" s="17">
        <v>10</v>
      </c>
    </row>
    <row r="8" spans="1:6" ht="27">
      <c r="A8" s="92">
        <v>54</v>
      </c>
      <c r="B8" s="84" t="s">
        <v>59</v>
      </c>
      <c r="C8" s="7">
        <v>3.73</v>
      </c>
      <c r="D8" s="7">
        <v>3.82</v>
      </c>
      <c r="E8" s="7">
        <f t="shared" si="0"/>
        <v>3.82</v>
      </c>
      <c r="F8" s="16">
        <v>5</v>
      </c>
    </row>
    <row r="9" spans="1:6" ht="27">
      <c r="A9" s="92">
        <v>64</v>
      </c>
      <c r="B9" s="84" t="s">
        <v>60</v>
      </c>
      <c r="C9" s="7">
        <v>3.61</v>
      </c>
      <c r="D9" s="7">
        <v>3.47</v>
      </c>
      <c r="E9" s="7">
        <f t="shared" si="0"/>
        <v>3.61</v>
      </c>
      <c r="F9" s="16">
        <v>3</v>
      </c>
    </row>
    <row r="10" spans="1:6" ht="27.75" thickBot="1">
      <c r="A10" s="96">
        <v>74</v>
      </c>
      <c r="B10" s="85" t="s">
        <v>61</v>
      </c>
      <c r="C10" s="24">
        <v>4.93</v>
      </c>
      <c r="D10" s="24">
        <v>4.68</v>
      </c>
      <c r="E10" s="24">
        <f t="shared" si="0"/>
        <v>4.93</v>
      </c>
      <c r="F10" s="26">
        <v>9</v>
      </c>
    </row>
    <row r="11" spans="1:6" ht="27.75" thickTop="1">
      <c r="A11" s="93">
        <v>84</v>
      </c>
      <c r="B11" s="83" t="s">
        <v>62</v>
      </c>
      <c r="C11" s="11">
        <v>4.37</v>
      </c>
      <c r="D11" s="11">
        <v>3.46</v>
      </c>
      <c r="E11" s="11">
        <f t="shared" si="0"/>
        <v>4.37</v>
      </c>
      <c r="F11" s="17">
        <v>8</v>
      </c>
    </row>
    <row r="12" spans="1:6" ht="27">
      <c r="A12" s="92">
        <v>94</v>
      </c>
      <c r="B12" s="84" t="s">
        <v>147</v>
      </c>
      <c r="C12" s="7">
        <v>1.57</v>
      </c>
      <c r="D12" s="7">
        <v>2.07</v>
      </c>
      <c r="E12" s="7">
        <f t="shared" si="0"/>
        <v>2.07</v>
      </c>
      <c r="F12" s="16">
        <v>1</v>
      </c>
    </row>
    <row r="13" spans="1:6" ht="27">
      <c r="A13" s="92">
        <v>104</v>
      </c>
      <c r="B13" s="84" t="s">
        <v>148</v>
      </c>
      <c r="C13" s="7">
        <v>2.68</v>
      </c>
      <c r="D13" s="7">
        <v>2.83</v>
      </c>
      <c r="E13" s="7">
        <f t="shared" si="0"/>
        <v>2.83</v>
      </c>
      <c r="F13" s="16">
        <v>2</v>
      </c>
    </row>
    <row r="14" spans="1:6" ht="27.75" thickBot="1">
      <c r="A14" s="96">
        <v>114</v>
      </c>
      <c r="B14" s="85" t="s">
        <v>149</v>
      </c>
      <c r="C14" s="24">
        <v>3.95</v>
      </c>
      <c r="D14" s="24">
        <v>4.37</v>
      </c>
      <c r="E14" s="24">
        <f t="shared" si="0"/>
        <v>4.37</v>
      </c>
      <c r="F14" s="26">
        <v>7</v>
      </c>
    </row>
    <row r="15" spans="1:6" ht="36" thickBot="1" thickTop="1">
      <c r="A15" s="95"/>
      <c r="B15" s="174" t="s">
        <v>150</v>
      </c>
      <c r="C15" s="175"/>
      <c r="D15" s="175"/>
      <c r="E15" s="175"/>
      <c r="F15" s="176"/>
    </row>
    <row r="16" spans="1:6" ht="54.75" thickTop="1">
      <c r="A16" s="93" t="s">
        <v>161</v>
      </c>
      <c r="B16" s="86" t="s">
        <v>1</v>
      </c>
      <c r="C16" s="41" t="s">
        <v>13</v>
      </c>
      <c r="D16" s="42" t="s">
        <v>14</v>
      </c>
      <c r="E16" s="43" t="s">
        <v>15</v>
      </c>
      <c r="F16" s="44" t="s">
        <v>16</v>
      </c>
    </row>
    <row r="17" spans="1:6" ht="27.75" thickBot="1">
      <c r="A17" s="73">
        <v>1</v>
      </c>
      <c r="B17" s="69" t="s">
        <v>28</v>
      </c>
      <c r="C17" s="7">
        <v>4.26</v>
      </c>
      <c r="D17" s="7">
        <v>3.8</v>
      </c>
      <c r="E17" s="24">
        <f t="shared" si="0"/>
        <v>4.26</v>
      </c>
      <c r="F17" s="45">
        <v>10</v>
      </c>
    </row>
    <row r="18" spans="1:6" ht="28.5" thickBot="1" thickTop="1">
      <c r="A18" s="73">
        <v>11</v>
      </c>
      <c r="B18" s="69" t="s">
        <v>29</v>
      </c>
      <c r="C18" s="7">
        <v>2.82</v>
      </c>
      <c r="D18" s="7">
        <v>2.71</v>
      </c>
      <c r="E18" s="24">
        <f t="shared" si="0"/>
        <v>2.82</v>
      </c>
      <c r="F18" s="45">
        <v>4</v>
      </c>
    </row>
    <row r="19" spans="1:6" ht="28.5" thickBot="1" thickTop="1">
      <c r="A19" s="73">
        <v>21</v>
      </c>
      <c r="B19" s="69" t="s">
        <v>30</v>
      </c>
      <c r="C19" s="7">
        <v>3.85</v>
      </c>
      <c r="D19" s="7">
        <v>4.32</v>
      </c>
      <c r="E19" s="24">
        <f t="shared" si="0"/>
        <v>4.32</v>
      </c>
      <c r="F19" s="45">
        <v>11</v>
      </c>
    </row>
    <row r="20" spans="1:6" ht="28.5" thickBot="1" thickTop="1">
      <c r="A20" s="75">
        <v>31</v>
      </c>
      <c r="B20" s="70" t="s">
        <v>31</v>
      </c>
      <c r="C20" s="24">
        <v>1.87</v>
      </c>
      <c r="D20" s="24">
        <v>2.1</v>
      </c>
      <c r="E20" s="24">
        <f t="shared" si="0"/>
        <v>2.1</v>
      </c>
      <c r="F20" s="49">
        <v>1</v>
      </c>
    </row>
    <row r="21" spans="1:6" ht="28.5" thickBot="1" thickTop="1">
      <c r="A21" s="74">
        <v>41</v>
      </c>
      <c r="B21" s="71" t="s">
        <v>32</v>
      </c>
      <c r="C21" s="11">
        <v>5.36</v>
      </c>
      <c r="D21" s="11">
        <v>4.98</v>
      </c>
      <c r="E21" s="24">
        <f t="shared" si="0"/>
        <v>5.36</v>
      </c>
      <c r="F21" s="50">
        <v>12</v>
      </c>
    </row>
    <row r="22" spans="1:6" ht="28.5" thickBot="1" thickTop="1">
      <c r="A22" s="73">
        <v>51</v>
      </c>
      <c r="B22" s="69" t="s">
        <v>33</v>
      </c>
      <c r="C22" s="7">
        <v>3.32</v>
      </c>
      <c r="D22" s="7">
        <v>3.15</v>
      </c>
      <c r="E22" s="24">
        <f t="shared" si="0"/>
        <v>3.32</v>
      </c>
      <c r="F22" s="45">
        <v>8</v>
      </c>
    </row>
    <row r="23" spans="1:6" ht="27.75" thickTop="1">
      <c r="A23" s="73">
        <v>61</v>
      </c>
      <c r="B23" s="69" t="s">
        <v>34</v>
      </c>
      <c r="C23" s="7">
        <v>3.09</v>
      </c>
      <c r="D23" s="7">
        <v>0</v>
      </c>
      <c r="E23" s="7">
        <f t="shared" si="0"/>
        <v>3.09</v>
      </c>
      <c r="F23" s="16">
        <v>7</v>
      </c>
    </row>
    <row r="24" spans="1:6" ht="27.75" thickBot="1">
      <c r="A24" s="75">
        <v>71</v>
      </c>
      <c r="B24" s="70" t="s">
        <v>35</v>
      </c>
      <c r="C24" s="24">
        <v>3.84</v>
      </c>
      <c r="D24" s="24">
        <v>3.37</v>
      </c>
      <c r="E24" s="24">
        <f t="shared" si="0"/>
        <v>3.84</v>
      </c>
      <c r="F24" s="26">
        <v>9</v>
      </c>
    </row>
    <row r="25" spans="1:6" ht="27.75" thickTop="1">
      <c r="A25" s="74">
        <v>81</v>
      </c>
      <c r="B25" s="71" t="s">
        <v>36</v>
      </c>
      <c r="C25" s="11">
        <v>2.83</v>
      </c>
      <c r="D25" s="11">
        <v>2.77</v>
      </c>
      <c r="E25" s="11">
        <f t="shared" si="0"/>
        <v>2.83</v>
      </c>
      <c r="F25" s="17">
        <v>6</v>
      </c>
    </row>
    <row r="26" spans="1:6" ht="27">
      <c r="A26" s="73">
        <v>91</v>
      </c>
      <c r="B26" s="69" t="s">
        <v>135</v>
      </c>
      <c r="C26" s="7">
        <v>2.02</v>
      </c>
      <c r="D26" s="7">
        <v>2.13</v>
      </c>
      <c r="E26" s="34">
        <f t="shared" si="0"/>
        <v>2.13</v>
      </c>
      <c r="F26" s="40">
        <v>2</v>
      </c>
    </row>
    <row r="27" spans="1:6" ht="27">
      <c r="A27" s="73">
        <v>101</v>
      </c>
      <c r="B27" s="69" t="s">
        <v>136</v>
      </c>
      <c r="C27" s="7">
        <v>2.24</v>
      </c>
      <c r="D27" s="7">
        <v>1.87</v>
      </c>
      <c r="E27" s="7">
        <f t="shared" si="0"/>
        <v>2.24</v>
      </c>
      <c r="F27" s="16">
        <v>3</v>
      </c>
    </row>
    <row r="28" spans="1:6" ht="27.75" thickBot="1">
      <c r="A28" s="75">
        <v>111</v>
      </c>
      <c r="B28" s="70" t="s">
        <v>137</v>
      </c>
      <c r="C28" s="24">
        <v>2.78</v>
      </c>
      <c r="D28" s="24">
        <v>2.83</v>
      </c>
      <c r="E28" s="46">
        <f t="shared" si="0"/>
        <v>2.83</v>
      </c>
      <c r="F28" s="47">
        <v>5</v>
      </c>
    </row>
    <row r="29" spans="2:4" ht="24" thickTop="1">
      <c r="B29" s="83"/>
      <c r="C29" s="15"/>
      <c r="D29" s="15"/>
    </row>
  </sheetData>
  <sheetProtection/>
  <mergeCells count="2">
    <mergeCell ref="B1:F1"/>
    <mergeCell ref="B15:F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&amp;L&amp;26LANZAMIENTO BALON FEMENINO</oddHeader>
  </headerFooter>
  <rowBreaks count="1" manualBreakCount="1">
    <brk id="14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8">
      <selection activeCell="F20" sqref="F20"/>
    </sheetView>
  </sheetViews>
  <sheetFormatPr defaultColWidth="11.421875" defaultRowHeight="15"/>
  <cols>
    <col min="1" max="1" width="11.421875" style="67" customWidth="1"/>
    <col min="2" max="2" width="72.421875" style="0" customWidth="1"/>
    <col min="3" max="3" width="16.28125" style="0" customWidth="1"/>
    <col min="4" max="4" width="18.8515625" style="0" customWidth="1"/>
    <col min="5" max="5" width="15.421875" style="0" customWidth="1"/>
    <col min="6" max="6" width="13.8515625" style="0" customWidth="1"/>
  </cols>
  <sheetData>
    <row r="1" spans="1:6" ht="35.25" thickBot="1">
      <c r="A1" s="97"/>
      <c r="B1" s="169" t="s">
        <v>10</v>
      </c>
      <c r="C1" s="170"/>
      <c r="D1" s="170"/>
      <c r="E1" s="170"/>
      <c r="F1" s="173"/>
    </row>
    <row r="2" spans="1:6" ht="55.5" thickBot="1" thickTop="1">
      <c r="A2" s="92">
        <v>57</v>
      </c>
      <c r="B2" s="91" t="s">
        <v>1</v>
      </c>
      <c r="C2" s="13" t="s">
        <v>13</v>
      </c>
      <c r="D2" s="14" t="s">
        <v>14</v>
      </c>
      <c r="E2" s="18" t="s">
        <v>15</v>
      </c>
      <c r="F2" s="51" t="s">
        <v>16</v>
      </c>
    </row>
    <row r="3" spans="1:6" ht="27">
      <c r="A3" s="92">
        <v>5</v>
      </c>
      <c r="B3" s="83" t="s">
        <v>63</v>
      </c>
      <c r="C3" s="11">
        <v>44</v>
      </c>
      <c r="D3" s="11">
        <v>46</v>
      </c>
      <c r="E3" s="11">
        <f aca="true" t="shared" si="0" ref="E3:E14">MAX(C3:D3)</f>
        <v>46</v>
      </c>
      <c r="F3" s="17">
        <v>4</v>
      </c>
    </row>
    <row r="4" spans="1:6" ht="27">
      <c r="A4" s="92">
        <f>+A3+10</f>
        <v>15</v>
      </c>
      <c r="B4" s="84" t="s">
        <v>64</v>
      </c>
      <c r="C4" s="7">
        <v>57</v>
      </c>
      <c r="D4" s="7">
        <v>57</v>
      </c>
      <c r="E4" s="7">
        <f t="shared" si="0"/>
        <v>57</v>
      </c>
      <c r="F4" s="16">
        <v>11</v>
      </c>
    </row>
    <row r="5" spans="1:6" ht="27">
      <c r="A5" s="92">
        <f aca="true" t="shared" si="1" ref="A5:A14">+A4+10</f>
        <v>25</v>
      </c>
      <c r="B5" s="84" t="s">
        <v>65</v>
      </c>
      <c r="C5" s="7">
        <v>36</v>
      </c>
      <c r="D5" s="7">
        <v>37</v>
      </c>
      <c r="E5" s="7">
        <f t="shared" si="0"/>
        <v>37</v>
      </c>
      <c r="F5" s="16">
        <v>1</v>
      </c>
    </row>
    <row r="6" spans="1:6" ht="27.75" thickBot="1">
      <c r="A6" s="96">
        <f t="shared" si="1"/>
        <v>35</v>
      </c>
      <c r="B6" s="85" t="s">
        <v>66</v>
      </c>
      <c r="C6" s="24">
        <v>48</v>
      </c>
      <c r="D6" s="24">
        <v>42</v>
      </c>
      <c r="E6" s="24">
        <f t="shared" si="0"/>
        <v>48</v>
      </c>
      <c r="F6" s="26">
        <v>7</v>
      </c>
    </row>
    <row r="7" spans="1:6" ht="27.75" thickTop="1">
      <c r="A7" s="93">
        <f t="shared" si="1"/>
        <v>45</v>
      </c>
      <c r="B7" s="83" t="s">
        <v>67</v>
      </c>
      <c r="C7" s="11">
        <v>48</v>
      </c>
      <c r="D7" s="11">
        <v>48</v>
      </c>
      <c r="E7" s="11">
        <f t="shared" si="0"/>
        <v>48</v>
      </c>
      <c r="F7" s="17">
        <v>7</v>
      </c>
    </row>
    <row r="8" spans="1:6" ht="27">
      <c r="A8" s="92">
        <f t="shared" si="1"/>
        <v>55</v>
      </c>
      <c r="B8" s="84" t="s">
        <v>68</v>
      </c>
      <c r="C8" s="7">
        <v>52</v>
      </c>
      <c r="D8" s="7">
        <v>48</v>
      </c>
      <c r="E8" s="7">
        <f t="shared" si="0"/>
        <v>52</v>
      </c>
      <c r="F8" s="16">
        <v>10</v>
      </c>
    </row>
    <row r="9" spans="1:6" ht="27">
      <c r="A9" s="92">
        <f t="shared" si="1"/>
        <v>65</v>
      </c>
      <c r="B9" s="84" t="s">
        <v>69</v>
      </c>
      <c r="C9" s="7">
        <v>46</v>
      </c>
      <c r="D9" s="7">
        <v>51</v>
      </c>
      <c r="E9" s="7">
        <f t="shared" si="0"/>
        <v>51</v>
      </c>
      <c r="F9" s="16">
        <v>9</v>
      </c>
    </row>
    <row r="10" spans="1:6" ht="27.75" thickBot="1">
      <c r="A10" s="96">
        <f t="shared" si="1"/>
        <v>75</v>
      </c>
      <c r="B10" s="85" t="s">
        <v>70</v>
      </c>
      <c r="C10" s="24">
        <v>59</v>
      </c>
      <c r="D10" s="24">
        <v>58</v>
      </c>
      <c r="E10" s="24">
        <f t="shared" si="0"/>
        <v>59</v>
      </c>
      <c r="F10" s="26">
        <v>12</v>
      </c>
    </row>
    <row r="11" spans="1:6" ht="27.75" thickTop="1">
      <c r="A11" s="93">
        <f t="shared" si="1"/>
        <v>85</v>
      </c>
      <c r="B11" s="83" t="s">
        <v>71</v>
      </c>
      <c r="C11" s="11">
        <v>46</v>
      </c>
      <c r="D11" s="11">
        <v>48</v>
      </c>
      <c r="E11" s="11">
        <f t="shared" si="0"/>
        <v>48</v>
      </c>
      <c r="F11" s="17">
        <v>7</v>
      </c>
    </row>
    <row r="12" spans="1:6" ht="27">
      <c r="A12" s="92">
        <f t="shared" si="1"/>
        <v>95</v>
      </c>
      <c r="B12" s="84" t="s">
        <v>151</v>
      </c>
      <c r="C12" s="7">
        <v>35</v>
      </c>
      <c r="D12" s="7">
        <v>38</v>
      </c>
      <c r="E12" s="7">
        <f t="shared" si="0"/>
        <v>38</v>
      </c>
      <c r="F12" s="16">
        <v>2</v>
      </c>
    </row>
    <row r="13" spans="1:6" ht="27">
      <c r="A13" s="92">
        <f t="shared" si="1"/>
        <v>105</v>
      </c>
      <c r="B13" s="84" t="s">
        <v>152</v>
      </c>
      <c r="C13" s="7">
        <v>40</v>
      </c>
      <c r="D13" s="7">
        <v>43</v>
      </c>
      <c r="E13" s="7">
        <f t="shared" si="0"/>
        <v>43</v>
      </c>
      <c r="F13" s="16">
        <v>3</v>
      </c>
    </row>
    <row r="14" spans="1:6" ht="27.75" thickBot="1">
      <c r="A14" s="96">
        <f t="shared" si="1"/>
        <v>115</v>
      </c>
      <c r="B14" s="85" t="s">
        <v>153</v>
      </c>
      <c r="C14" s="24">
        <v>47</v>
      </c>
      <c r="D14" s="24">
        <v>45</v>
      </c>
      <c r="E14" s="24">
        <f t="shared" si="0"/>
        <v>47</v>
      </c>
      <c r="F14" s="26">
        <v>5</v>
      </c>
    </row>
    <row r="15" spans="1:9" ht="36" thickBot="1" thickTop="1">
      <c r="A15" s="93"/>
      <c r="B15" s="175" t="s">
        <v>154</v>
      </c>
      <c r="C15" s="175"/>
      <c r="D15" s="175"/>
      <c r="E15" s="175"/>
      <c r="F15" s="176"/>
      <c r="I15" s="33"/>
    </row>
    <row r="16" spans="1:6" ht="54.75" thickTop="1">
      <c r="A16" s="92" t="s">
        <v>161</v>
      </c>
      <c r="B16" s="86" t="s">
        <v>1</v>
      </c>
      <c r="C16" s="41" t="s">
        <v>13</v>
      </c>
      <c r="D16" s="42" t="s">
        <v>14</v>
      </c>
      <c r="E16" s="43" t="s">
        <v>15</v>
      </c>
      <c r="F16" s="52" t="s">
        <v>16</v>
      </c>
    </row>
    <row r="17" spans="1:6" ht="27">
      <c r="A17" s="76">
        <v>2</v>
      </c>
      <c r="B17" s="69" t="s">
        <v>37</v>
      </c>
      <c r="C17" s="7">
        <v>46</v>
      </c>
      <c r="D17" s="7">
        <v>43</v>
      </c>
      <c r="E17" s="7">
        <f>MAX(C17:D17)</f>
        <v>46</v>
      </c>
      <c r="F17" s="7">
        <v>8</v>
      </c>
    </row>
    <row r="18" spans="1:6" ht="27">
      <c r="A18" s="76">
        <v>12</v>
      </c>
      <c r="B18" s="69" t="s">
        <v>38</v>
      </c>
      <c r="C18" s="7">
        <v>50</v>
      </c>
      <c r="D18" s="7">
        <v>53</v>
      </c>
      <c r="E18" s="7">
        <f aca="true" t="shared" si="2" ref="E18:E28">MAX(C18:D18)</f>
        <v>53</v>
      </c>
      <c r="F18" s="7">
        <v>12</v>
      </c>
    </row>
    <row r="19" spans="1:6" ht="27">
      <c r="A19" s="76">
        <v>22</v>
      </c>
      <c r="B19" s="69" t="s">
        <v>39</v>
      </c>
      <c r="C19" s="7">
        <v>45</v>
      </c>
      <c r="D19" s="7">
        <v>40</v>
      </c>
      <c r="E19" s="7">
        <f t="shared" si="2"/>
        <v>45</v>
      </c>
      <c r="F19" s="7">
        <v>6.5</v>
      </c>
    </row>
    <row r="20" spans="1:6" ht="27.75" thickBot="1">
      <c r="A20" s="76">
        <v>32</v>
      </c>
      <c r="B20" s="70" t="s">
        <v>40</v>
      </c>
      <c r="C20" s="24">
        <v>42</v>
      </c>
      <c r="D20" s="24">
        <v>43</v>
      </c>
      <c r="E20" s="24">
        <f t="shared" si="2"/>
        <v>43</v>
      </c>
      <c r="F20" s="24">
        <v>4.5</v>
      </c>
    </row>
    <row r="21" spans="1:6" ht="27.75" thickTop="1">
      <c r="A21" s="76">
        <v>42</v>
      </c>
      <c r="B21" s="71" t="s">
        <v>41</v>
      </c>
      <c r="C21" s="11">
        <v>45</v>
      </c>
      <c r="D21" s="11">
        <v>50</v>
      </c>
      <c r="E21" s="11">
        <f t="shared" si="2"/>
        <v>50</v>
      </c>
      <c r="F21" s="11">
        <v>10</v>
      </c>
    </row>
    <row r="22" spans="1:6" ht="27">
      <c r="A22" s="76">
        <v>52</v>
      </c>
      <c r="B22" s="69" t="s">
        <v>42</v>
      </c>
      <c r="C22" s="7">
        <v>43</v>
      </c>
      <c r="D22" s="7">
        <v>43</v>
      </c>
      <c r="E22" s="7">
        <f t="shared" si="2"/>
        <v>43</v>
      </c>
      <c r="F22" s="7">
        <v>4.5</v>
      </c>
    </row>
    <row r="23" spans="1:6" ht="27">
      <c r="A23" s="76">
        <v>62</v>
      </c>
      <c r="B23" s="69" t="s">
        <v>43</v>
      </c>
      <c r="C23" s="7">
        <v>45</v>
      </c>
      <c r="D23" s="7">
        <v>41</v>
      </c>
      <c r="E23" s="7">
        <f t="shared" si="2"/>
        <v>45</v>
      </c>
      <c r="F23" s="7">
        <v>6.5</v>
      </c>
    </row>
    <row r="24" spans="1:6" ht="27.75" thickBot="1">
      <c r="A24" s="76">
        <v>72</v>
      </c>
      <c r="B24" s="70" t="s">
        <v>44</v>
      </c>
      <c r="C24" s="24">
        <v>46</v>
      </c>
      <c r="D24" s="24">
        <v>50</v>
      </c>
      <c r="E24" s="24">
        <f t="shared" si="2"/>
        <v>50</v>
      </c>
      <c r="F24" s="24">
        <v>10</v>
      </c>
    </row>
    <row r="25" spans="1:6" ht="27.75" thickTop="1">
      <c r="A25" s="76">
        <v>82</v>
      </c>
      <c r="B25" s="71" t="s">
        <v>45</v>
      </c>
      <c r="C25" s="11">
        <v>50</v>
      </c>
      <c r="D25" s="11">
        <v>47</v>
      </c>
      <c r="E25" s="11">
        <f t="shared" si="2"/>
        <v>50</v>
      </c>
      <c r="F25" s="11">
        <v>10</v>
      </c>
    </row>
    <row r="26" spans="1:6" ht="27">
      <c r="A26" s="76">
        <v>92</v>
      </c>
      <c r="B26" s="69" t="s">
        <v>139</v>
      </c>
      <c r="C26" s="7">
        <v>30</v>
      </c>
      <c r="D26" s="7">
        <v>29</v>
      </c>
      <c r="E26" s="7">
        <f t="shared" si="2"/>
        <v>30</v>
      </c>
      <c r="F26" s="7">
        <v>2</v>
      </c>
    </row>
    <row r="27" spans="1:6" ht="27">
      <c r="A27" s="76">
        <v>102</v>
      </c>
      <c r="B27" s="69" t="s">
        <v>140</v>
      </c>
      <c r="C27" s="7">
        <v>18</v>
      </c>
      <c r="D27" s="7">
        <v>13</v>
      </c>
      <c r="E27" s="7">
        <f t="shared" si="2"/>
        <v>18</v>
      </c>
      <c r="F27" s="7">
        <v>1</v>
      </c>
    </row>
    <row r="28" spans="1:6" ht="27.75" thickBot="1">
      <c r="A28" s="76">
        <v>112</v>
      </c>
      <c r="B28" s="70" t="s">
        <v>141</v>
      </c>
      <c r="C28" s="24">
        <v>41</v>
      </c>
      <c r="D28" s="24">
        <v>42</v>
      </c>
      <c r="E28" s="24">
        <f t="shared" si="2"/>
        <v>42</v>
      </c>
      <c r="F28" s="24">
        <v>3</v>
      </c>
    </row>
    <row r="29" spans="2:4" ht="24" thickTop="1">
      <c r="B29" s="15"/>
      <c r="C29" s="15"/>
      <c r="D29" s="15"/>
    </row>
    <row r="31" ht="23.25">
      <c r="G31" s="4"/>
    </row>
  </sheetData>
  <sheetProtection/>
  <mergeCells count="2">
    <mergeCell ref="B1:F1"/>
    <mergeCell ref="B15:F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&amp;L&amp;26SALTOS LATERALES FEMENINO</oddHeader>
  </headerFooter>
  <rowBreaks count="1" manualBreakCount="1">
    <brk id="14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C14" sqref="C14"/>
    </sheetView>
  </sheetViews>
  <sheetFormatPr defaultColWidth="11.421875" defaultRowHeight="15"/>
  <cols>
    <col min="1" max="1" width="63.57421875" style="0" customWidth="1"/>
    <col min="2" max="2" width="24.140625" style="0" customWidth="1"/>
    <col min="3" max="3" width="23.00390625" style="0" customWidth="1"/>
  </cols>
  <sheetData>
    <row r="1" spans="1:3" ht="35.25">
      <c r="A1" s="133" t="s">
        <v>1</v>
      </c>
      <c r="B1" s="134" t="s">
        <v>2</v>
      </c>
      <c r="C1" s="134" t="s">
        <v>3</v>
      </c>
    </row>
    <row r="2" spans="1:3" ht="34.5">
      <c r="A2" s="54" t="s">
        <v>19</v>
      </c>
      <c r="B2" s="54">
        <v>1.3763</v>
      </c>
      <c r="C2" s="54">
        <v>5</v>
      </c>
    </row>
    <row r="3" spans="1:3" ht="34.5">
      <c r="A3" s="54" t="s">
        <v>20</v>
      </c>
      <c r="B3" s="7">
        <v>1.2992</v>
      </c>
      <c r="C3" s="54">
        <v>11</v>
      </c>
    </row>
    <row r="4" spans="1:3" ht="34.5">
      <c r="A4" s="54" t="s">
        <v>21</v>
      </c>
      <c r="B4" s="7">
        <v>1.6456</v>
      </c>
      <c r="C4" s="54">
        <v>8</v>
      </c>
    </row>
    <row r="5" spans="1:3" ht="35.25" thickBot="1">
      <c r="A5" s="136" t="s">
        <v>22</v>
      </c>
      <c r="B5" s="137">
        <v>1.3635</v>
      </c>
      <c r="C5" s="136">
        <v>7</v>
      </c>
    </row>
    <row r="6" spans="1:3" ht="34.5">
      <c r="A6" s="53" t="s">
        <v>23</v>
      </c>
      <c r="B6" s="11">
        <v>1.3184</v>
      </c>
      <c r="C6" s="53">
        <v>9</v>
      </c>
    </row>
    <row r="7" spans="1:3" ht="34.5">
      <c r="A7" s="54" t="s">
        <v>24</v>
      </c>
      <c r="B7" s="7">
        <v>1.299</v>
      </c>
      <c r="C7" s="54">
        <v>10</v>
      </c>
    </row>
    <row r="8" spans="1:3" ht="34.5">
      <c r="A8" s="135" t="s">
        <v>25</v>
      </c>
      <c r="B8" s="7">
        <v>13660</v>
      </c>
      <c r="C8" s="54">
        <v>6</v>
      </c>
    </row>
    <row r="9" spans="1:3" ht="35.25" thickBot="1">
      <c r="A9" s="138" t="s">
        <v>26</v>
      </c>
      <c r="B9" s="137">
        <v>1.2822</v>
      </c>
      <c r="C9" s="136">
        <v>12</v>
      </c>
    </row>
    <row r="10" spans="1:3" ht="34.5">
      <c r="A10" s="53" t="s">
        <v>27</v>
      </c>
      <c r="B10" s="53">
        <v>1.4056</v>
      </c>
      <c r="C10" s="53">
        <v>3</v>
      </c>
    </row>
    <row r="11" spans="1:3" ht="34.5">
      <c r="A11" s="54" t="s">
        <v>155</v>
      </c>
      <c r="B11" s="54">
        <v>1.5244</v>
      </c>
      <c r="C11" s="54">
        <v>1</v>
      </c>
    </row>
    <row r="12" spans="1:3" ht="34.5">
      <c r="A12" s="54" t="s">
        <v>117</v>
      </c>
      <c r="B12" s="54">
        <v>1.466</v>
      </c>
      <c r="C12" s="54">
        <v>2</v>
      </c>
    </row>
    <row r="13" spans="1:3" ht="34.5">
      <c r="A13" s="54" t="s">
        <v>129</v>
      </c>
      <c r="B13" s="54">
        <v>1.3765</v>
      </c>
      <c r="C13" s="54">
        <v>4</v>
      </c>
    </row>
    <row r="14" spans="2:3" ht="27">
      <c r="B14" s="11"/>
      <c r="C14" s="11"/>
    </row>
    <row r="15" spans="1:3" ht="27">
      <c r="A15" s="7"/>
      <c r="B15" s="7"/>
      <c r="C15" s="7"/>
    </row>
    <row r="16" spans="1:3" ht="27">
      <c r="A16" s="7"/>
      <c r="B16" s="7"/>
      <c r="C16" s="7"/>
    </row>
    <row r="17" spans="1:3" ht="27">
      <c r="A17" s="7"/>
      <c r="B17" s="7"/>
      <c r="C17" s="7"/>
    </row>
    <row r="18" spans="1:3" ht="27">
      <c r="A18" s="7"/>
      <c r="B18" s="7"/>
      <c r="C18" s="7"/>
    </row>
    <row r="19" spans="1:3" ht="27">
      <c r="A19" s="7"/>
      <c r="B19" s="7"/>
      <c r="C19" s="7"/>
    </row>
    <row r="20" spans="1:3" ht="27">
      <c r="A20" s="7"/>
      <c r="B20" s="7"/>
      <c r="C20" s="7"/>
    </row>
    <row r="21" spans="1:3" ht="27">
      <c r="A21" s="7"/>
      <c r="B21" s="7"/>
      <c r="C21" s="7"/>
    </row>
    <row r="22" spans="1:3" ht="14.25">
      <c r="A22" s="4"/>
      <c r="B22" s="4"/>
      <c r="C22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&amp;L&amp;"-,Negrita Cursiva"&amp;28RELEVOS 5 X 2 FEMENINO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C14" sqref="C14"/>
    </sheetView>
  </sheetViews>
  <sheetFormatPr defaultColWidth="11.421875" defaultRowHeight="15"/>
  <cols>
    <col min="1" max="1" width="50.00390625" style="0" customWidth="1"/>
    <col min="2" max="2" width="20.8515625" style="0" customWidth="1"/>
    <col min="3" max="3" width="15.57421875" style="0" customWidth="1"/>
  </cols>
  <sheetData>
    <row r="1" spans="1:4" ht="30.75" thickBot="1">
      <c r="A1" s="55" t="s">
        <v>1</v>
      </c>
      <c r="B1" s="56" t="s">
        <v>2</v>
      </c>
      <c r="C1" s="57" t="s">
        <v>3</v>
      </c>
      <c r="D1" s="33"/>
    </row>
    <row r="2" spans="1:3" ht="30.75" thickTop="1">
      <c r="A2" s="27" t="s">
        <v>19</v>
      </c>
      <c r="B2" s="31">
        <v>0.5353</v>
      </c>
      <c r="C2" s="35">
        <v>0</v>
      </c>
    </row>
    <row r="3" spans="1:3" ht="30">
      <c r="A3" s="28" t="s">
        <v>20</v>
      </c>
      <c r="B3" s="10">
        <v>0.4818</v>
      </c>
      <c r="C3" s="36">
        <v>10</v>
      </c>
    </row>
    <row r="4" spans="1:3" ht="30">
      <c r="A4" s="28" t="s">
        <v>21</v>
      </c>
      <c r="B4" s="10">
        <v>0.5259</v>
      </c>
      <c r="C4" s="36">
        <v>6</v>
      </c>
    </row>
    <row r="5" spans="1:3" ht="30.75" thickBot="1">
      <c r="A5" s="29" t="s">
        <v>22</v>
      </c>
      <c r="B5" s="32">
        <v>0.5346</v>
      </c>
      <c r="C5" s="37">
        <v>5</v>
      </c>
    </row>
    <row r="6" spans="1:3" ht="30.75" thickTop="1">
      <c r="A6" s="27" t="s">
        <v>23</v>
      </c>
      <c r="B6" s="31">
        <v>0.4954</v>
      </c>
      <c r="C6" s="35">
        <v>8</v>
      </c>
    </row>
    <row r="7" spans="1:3" ht="30">
      <c r="A7" s="28" t="s">
        <v>24</v>
      </c>
      <c r="B7" s="10">
        <v>0.4713</v>
      </c>
      <c r="C7" s="36">
        <v>11</v>
      </c>
    </row>
    <row r="8" spans="1:3" ht="30">
      <c r="A8" s="58" t="s">
        <v>25</v>
      </c>
      <c r="B8" s="10">
        <v>0.4875</v>
      </c>
      <c r="C8" s="36">
        <v>9</v>
      </c>
    </row>
    <row r="9" spans="1:3" ht="30.75" thickBot="1">
      <c r="A9" s="29" t="s">
        <v>26</v>
      </c>
      <c r="B9" s="32">
        <v>0.4644</v>
      </c>
      <c r="C9" s="37">
        <v>12</v>
      </c>
    </row>
    <row r="10" spans="1:3" ht="30.75" thickTop="1">
      <c r="A10" s="27" t="s">
        <v>27</v>
      </c>
      <c r="B10" s="31">
        <v>0.546</v>
      </c>
      <c r="C10" s="35">
        <v>4</v>
      </c>
    </row>
    <row r="11" spans="1:3" ht="30">
      <c r="A11" s="28" t="s">
        <v>117</v>
      </c>
      <c r="B11" s="10">
        <v>0.5744</v>
      </c>
      <c r="C11" s="36">
        <v>3</v>
      </c>
    </row>
    <row r="12" spans="1:3" ht="30">
      <c r="A12" s="28" t="s">
        <v>155</v>
      </c>
      <c r="B12" s="10">
        <v>0.5212</v>
      </c>
      <c r="C12" s="36">
        <v>7</v>
      </c>
    </row>
    <row r="13" spans="1:3" ht="30.75" thickBot="1">
      <c r="A13" s="30" t="s">
        <v>129</v>
      </c>
      <c r="B13" s="38">
        <v>0.5779</v>
      </c>
      <c r="C13" s="39">
        <v>2</v>
      </c>
    </row>
    <row r="14" spans="1:3" ht="30">
      <c r="A14" s="31"/>
      <c r="B14" s="31"/>
      <c r="C14" s="31"/>
    </row>
    <row r="15" spans="1:3" ht="30">
      <c r="A15" s="10"/>
      <c r="B15" s="10"/>
      <c r="C15" s="10"/>
    </row>
    <row r="16" spans="1:3" ht="30">
      <c r="A16" s="10"/>
      <c r="B16" s="10"/>
      <c r="C16" s="10"/>
    </row>
    <row r="17" spans="1:3" ht="30">
      <c r="A17" s="10"/>
      <c r="B17" s="10"/>
      <c r="C17" s="10"/>
    </row>
    <row r="18" spans="1:3" ht="30">
      <c r="A18" s="10"/>
      <c r="B18" s="10"/>
      <c r="C18" s="10"/>
    </row>
    <row r="19" spans="1:3" ht="30">
      <c r="A19" s="10"/>
      <c r="B19" s="10"/>
      <c r="C19" s="10"/>
    </row>
    <row r="20" spans="1:3" ht="30">
      <c r="A20" s="10"/>
      <c r="B20" s="10"/>
      <c r="C20" s="10"/>
    </row>
    <row r="21" spans="1:3" ht="30">
      <c r="A21" s="10"/>
      <c r="B21" s="10"/>
      <c r="C21" s="10"/>
    </row>
    <row r="22" spans="1:3" ht="18">
      <c r="A22" s="6"/>
      <c r="B22" s="6"/>
      <c r="C22" s="6"/>
    </row>
    <row r="23" spans="1:3" ht="18">
      <c r="A23" s="6"/>
      <c r="B23" s="6"/>
      <c r="C23" s="6"/>
    </row>
    <row r="24" spans="1:3" ht="18">
      <c r="A24" s="6"/>
      <c r="B24" s="6"/>
      <c r="C24" s="6"/>
    </row>
    <row r="25" spans="1:3" ht="18">
      <c r="A25" s="6"/>
      <c r="B25" s="6"/>
      <c r="C25" s="6"/>
    </row>
    <row r="26" spans="1:3" ht="18">
      <c r="A26" s="6"/>
      <c r="B26" s="6"/>
      <c r="C26" s="6"/>
    </row>
    <row r="27" spans="1:3" ht="18">
      <c r="A27" s="6"/>
      <c r="B27" s="6"/>
      <c r="C27" s="6"/>
    </row>
    <row r="28" spans="1:3" ht="18">
      <c r="A28" s="6"/>
      <c r="B28" s="6"/>
      <c r="C28" s="6"/>
    </row>
    <row r="29" spans="1:3" ht="18">
      <c r="A29" s="6"/>
      <c r="B29" s="6"/>
      <c r="C29" s="6"/>
    </row>
    <row r="30" spans="1:3" ht="18">
      <c r="A30" s="6"/>
      <c r="B30" s="6"/>
      <c r="C30" s="6"/>
    </row>
    <row r="31" spans="1:3" ht="18">
      <c r="A31" s="6"/>
      <c r="B31" s="6"/>
      <c r="C31" s="6"/>
    </row>
    <row r="32" spans="1:3" ht="18">
      <c r="A32" s="6"/>
      <c r="B32" s="6"/>
      <c r="C32" s="6"/>
    </row>
    <row r="33" spans="1:3" ht="18">
      <c r="A33" s="6"/>
      <c r="B33" s="6"/>
      <c r="C33" s="6"/>
    </row>
    <row r="34" spans="1:3" ht="18">
      <c r="A34" s="6"/>
      <c r="B34" s="6"/>
      <c r="C34" s="6"/>
    </row>
    <row r="35" spans="1:3" ht="18">
      <c r="A35" s="6"/>
      <c r="B35" s="6"/>
      <c r="C35" s="6"/>
    </row>
    <row r="36" spans="1:3" ht="18">
      <c r="A36" s="6"/>
      <c r="B36" s="6"/>
      <c r="C36" s="6"/>
    </row>
    <row r="37" spans="1:3" ht="18">
      <c r="A37" s="6"/>
      <c r="B37" s="6"/>
      <c r="C37" s="6"/>
    </row>
    <row r="38" spans="1:3" ht="18">
      <c r="A38" s="6"/>
      <c r="B38" s="6"/>
      <c r="C38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&amp;L&amp;"-,Negrita Cursiva"&amp;24RELEVOS OSTACULOS FEMNINO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14"/>
  <sheetViews>
    <sheetView zoomScale="73" zoomScaleNormal="73" zoomScalePageLayoutView="0" workbookViewId="0" topLeftCell="B2">
      <selection activeCell="X17" sqref="X17"/>
    </sheetView>
  </sheetViews>
  <sheetFormatPr defaultColWidth="11.421875" defaultRowHeight="15"/>
  <cols>
    <col min="1" max="1" width="23.7109375" style="0" customWidth="1"/>
    <col min="2" max="2" width="9.28125" style="0" customWidth="1"/>
    <col min="3" max="3" width="6.7109375" style="143" customWidth="1"/>
    <col min="4" max="4" width="12.57421875" style="0" customWidth="1"/>
    <col min="5" max="5" width="8.00390625" style="143" customWidth="1"/>
    <col min="6" max="6" width="14.28125" style="0" customWidth="1"/>
    <col min="7" max="7" width="7.8515625" style="143" customWidth="1"/>
    <col min="8" max="8" width="11.28125" style="0" customWidth="1"/>
    <col min="9" max="9" width="7.8515625" style="143" customWidth="1"/>
    <col min="10" max="10" width="14.57421875" style="0" customWidth="1"/>
    <col min="11" max="11" width="6.57421875" style="148" customWidth="1"/>
    <col min="12" max="12" width="9.8515625" style="0" customWidth="1"/>
    <col min="13" max="13" width="6.7109375" style="143" customWidth="1"/>
    <col min="14" max="14" width="10.140625" style="0" customWidth="1"/>
    <col min="15" max="15" width="8.28125" style="143" customWidth="1"/>
    <col min="17" max="17" width="11.421875" style="143" customWidth="1"/>
    <col min="19" max="19" width="11.421875" style="143" customWidth="1"/>
    <col min="21" max="21" width="11.421875" style="143" customWidth="1"/>
    <col min="23" max="23" width="11.421875" style="143" customWidth="1"/>
    <col min="25" max="25" width="23.00390625" style="143" customWidth="1"/>
  </cols>
  <sheetData>
    <row r="1" spans="1:15" ht="45" thickBot="1">
      <c r="A1" s="177" t="s">
        <v>18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9"/>
    </row>
    <row r="2" spans="1:25" s="110" customFormat="1" ht="60.75" thickBot="1">
      <c r="A2" s="106" t="s">
        <v>5</v>
      </c>
      <c r="B2" s="107" t="s">
        <v>6</v>
      </c>
      <c r="C2" s="139"/>
      <c r="D2" s="108" t="s">
        <v>7</v>
      </c>
      <c r="E2" s="139"/>
      <c r="F2" s="108" t="s">
        <v>8</v>
      </c>
      <c r="G2" s="139"/>
      <c r="H2" s="108" t="s">
        <v>9</v>
      </c>
      <c r="I2" s="139"/>
      <c r="J2" s="108" t="s">
        <v>10</v>
      </c>
      <c r="K2" s="144"/>
      <c r="L2" s="111" t="s">
        <v>6</v>
      </c>
      <c r="M2" s="139"/>
      <c r="N2" s="108" t="s">
        <v>7</v>
      </c>
      <c r="O2" s="139"/>
      <c r="P2" s="108" t="s">
        <v>8</v>
      </c>
      <c r="Q2" s="139"/>
      <c r="R2" s="108" t="s">
        <v>9</v>
      </c>
      <c r="S2" s="139"/>
      <c r="T2" s="108" t="s">
        <v>10</v>
      </c>
      <c r="U2" s="139"/>
      <c r="V2" s="108" t="s">
        <v>11</v>
      </c>
      <c r="W2" s="139"/>
      <c r="X2" s="109" t="s">
        <v>12</v>
      </c>
      <c r="Y2" s="166" t="s">
        <v>164</v>
      </c>
    </row>
    <row r="3" spans="1:25" ht="30.75" thickTop="1">
      <c r="A3" s="21" t="s">
        <v>19</v>
      </c>
      <c r="B3" s="20">
        <f>+'10x10'!D3</f>
        <v>3</v>
      </c>
      <c r="C3" s="140">
        <f>+B3</f>
        <v>3</v>
      </c>
      <c r="D3" s="20">
        <f>+jabalina!F2</f>
        <v>3</v>
      </c>
      <c r="E3" s="140">
        <f>+C3+D3</f>
        <v>6</v>
      </c>
      <c r="F3" s="20">
        <f>+Longitud!F3</f>
        <v>7</v>
      </c>
      <c r="G3" s="140">
        <f>+E3+F3</f>
        <v>13</v>
      </c>
      <c r="H3" s="20">
        <f>+'Balon Medicinal'!F3</f>
        <v>12</v>
      </c>
      <c r="I3" s="140">
        <f>+G3+H3</f>
        <v>25</v>
      </c>
      <c r="J3" s="20">
        <f>+'Saltos Laterales'!F3</f>
        <v>4</v>
      </c>
      <c r="K3" s="145">
        <f>+I3+J3</f>
        <v>29</v>
      </c>
      <c r="L3" s="112">
        <f>+'10x10'!D17</f>
        <v>10</v>
      </c>
      <c r="M3" s="140">
        <f>+K3+L3</f>
        <v>39</v>
      </c>
      <c r="N3" s="20">
        <f>+jabalina!F15</f>
        <v>4</v>
      </c>
      <c r="O3" s="140">
        <f>+M3+N3</f>
        <v>43</v>
      </c>
      <c r="P3" s="20">
        <f>+Longitud!F17</f>
        <v>8</v>
      </c>
      <c r="Q3" s="140">
        <f>+O3+P3</f>
        <v>51</v>
      </c>
      <c r="R3" s="20">
        <f>+'Balon Medicinal'!F17</f>
        <v>10</v>
      </c>
      <c r="S3" s="140">
        <f>+Q3+R3</f>
        <v>61</v>
      </c>
      <c r="T3" s="20">
        <f>+'Saltos Laterales'!F17</f>
        <v>8</v>
      </c>
      <c r="U3" s="140">
        <f>+S3+T3</f>
        <v>69</v>
      </c>
      <c r="V3" s="20">
        <f>+'Relevo 5 x 2'!C2</f>
        <v>5</v>
      </c>
      <c r="W3" s="140">
        <f aca="true" t="shared" si="0" ref="W3:W14">+U3+V3</f>
        <v>74</v>
      </c>
      <c r="X3" s="11">
        <f>+'Relevo obstaculos'!C2</f>
        <v>0</v>
      </c>
      <c r="Y3" s="167">
        <f>+W3+X3</f>
        <v>74</v>
      </c>
    </row>
    <row r="4" spans="1:25" ht="30">
      <c r="A4" s="22" t="s">
        <v>20</v>
      </c>
      <c r="B4" s="20">
        <f>+'10x10'!D4</f>
        <v>7</v>
      </c>
      <c r="C4" s="141">
        <f aca="true" t="shared" si="1" ref="C4:C14">+B4</f>
        <v>7</v>
      </c>
      <c r="D4" s="20">
        <f>+jabalina!F3</f>
        <v>9</v>
      </c>
      <c r="E4" s="141">
        <f aca="true" t="shared" si="2" ref="E4:E14">+C4+D4</f>
        <v>16</v>
      </c>
      <c r="F4" s="20">
        <f>+Longitud!F4</f>
        <v>11</v>
      </c>
      <c r="G4" s="141">
        <f aca="true" t="shared" si="3" ref="G4:G14">+E4+F4</f>
        <v>27</v>
      </c>
      <c r="H4" s="20">
        <f>+'Balon Medicinal'!F4</f>
        <v>6</v>
      </c>
      <c r="I4" s="141">
        <f aca="true" t="shared" si="4" ref="I4:I14">+G4+H4</f>
        <v>33</v>
      </c>
      <c r="J4" s="20">
        <f>+'Saltos Laterales'!F4</f>
        <v>11</v>
      </c>
      <c r="K4" s="146">
        <f aca="true" t="shared" si="5" ref="K4:K14">+I4+J4</f>
        <v>44</v>
      </c>
      <c r="L4" s="112">
        <f>+'10x10'!D18</f>
        <v>8</v>
      </c>
      <c r="M4" s="140">
        <f aca="true" t="shared" si="6" ref="M4:M14">+K4+L4</f>
        <v>52</v>
      </c>
      <c r="N4" s="20">
        <f>+jabalina!F16</f>
        <v>7</v>
      </c>
      <c r="O4" s="140">
        <f aca="true" t="shared" si="7" ref="O4:O14">+M4+N4</f>
        <v>59</v>
      </c>
      <c r="P4" s="20">
        <f>+Longitud!F18</f>
        <v>10</v>
      </c>
      <c r="Q4" s="140">
        <f aca="true" t="shared" si="8" ref="Q4:Q14">+O4+P4</f>
        <v>69</v>
      </c>
      <c r="R4" s="20">
        <f>+'Balon Medicinal'!F18</f>
        <v>4</v>
      </c>
      <c r="S4" s="141">
        <f aca="true" t="shared" si="9" ref="S4:S14">+Q4+R4</f>
        <v>73</v>
      </c>
      <c r="T4" s="20">
        <f>+'Saltos Laterales'!F18</f>
        <v>12</v>
      </c>
      <c r="U4" s="141">
        <f aca="true" t="shared" si="10" ref="U4:U14">+S4+T4</f>
        <v>85</v>
      </c>
      <c r="V4" s="20">
        <f>+'Relevo 5 x 2'!C3</f>
        <v>11</v>
      </c>
      <c r="W4" s="140">
        <f t="shared" si="0"/>
        <v>96</v>
      </c>
      <c r="X4" s="7">
        <f>+'Relevo obstaculos'!C3</f>
        <v>10</v>
      </c>
      <c r="Y4" s="167">
        <f aca="true" t="shared" si="11" ref="Y4:Y14">+W4+X4</f>
        <v>106</v>
      </c>
    </row>
    <row r="5" spans="1:25" ht="30">
      <c r="A5" s="22" t="s">
        <v>21</v>
      </c>
      <c r="B5" s="20">
        <f>+'10x10'!D5</f>
        <v>11</v>
      </c>
      <c r="C5" s="141">
        <f t="shared" si="1"/>
        <v>11</v>
      </c>
      <c r="D5" s="20">
        <f>+jabalina!F4</f>
        <v>11</v>
      </c>
      <c r="E5" s="141">
        <f t="shared" si="2"/>
        <v>22</v>
      </c>
      <c r="F5" s="20">
        <f>+Longitud!F5</f>
        <v>9</v>
      </c>
      <c r="G5" s="141">
        <f t="shared" si="3"/>
        <v>31</v>
      </c>
      <c r="H5" s="20">
        <f>+'Balon Medicinal'!F5</f>
        <v>11</v>
      </c>
      <c r="I5" s="141">
        <f t="shared" si="4"/>
        <v>42</v>
      </c>
      <c r="J5" s="20">
        <f>+'Saltos Laterales'!F5</f>
        <v>1</v>
      </c>
      <c r="K5" s="146">
        <f t="shared" si="5"/>
        <v>43</v>
      </c>
      <c r="L5" s="112">
        <f>+'10x10'!D19</f>
        <v>4</v>
      </c>
      <c r="M5" s="140">
        <f t="shared" si="6"/>
        <v>47</v>
      </c>
      <c r="N5" s="20">
        <f>+jabalina!F17</f>
        <v>11</v>
      </c>
      <c r="O5" s="140">
        <f t="shared" si="7"/>
        <v>58</v>
      </c>
      <c r="P5" s="20">
        <f>+Longitud!F19</f>
        <v>7</v>
      </c>
      <c r="Q5" s="140">
        <f t="shared" si="8"/>
        <v>65</v>
      </c>
      <c r="R5" s="20">
        <f>+'Balon Medicinal'!F19</f>
        <v>11</v>
      </c>
      <c r="S5" s="141">
        <f t="shared" si="9"/>
        <v>76</v>
      </c>
      <c r="T5" s="20">
        <f>+'Saltos Laterales'!F19</f>
        <v>6.5</v>
      </c>
      <c r="U5" s="141">
        <f t="shared" si="10"/>
        <v>82.5</v>
      </c>
      <c r="V5" s="20">
        <f>+'Relevo 5 x 2'!C4</f>
        <v>8</v>
      </c>
      <c r="W5" s="140">
        <f t="shared" si="0"/>
        <v>90.5</v>
      </c>
      <c r="X5" s="7">
        <f>+'Relevo obstaculos'!C4</f>
        <v>6</v>
      </c>
      <c r="Y5" s="167">
        <f t="shared" si="11"/>
        <v>96.5</v>
      </c>
    </row>
    <row r="6" spans="1:25" s="105" customFormat="1" ht="30.75" thickBot="1">
      <c r="A6" s="103" t="s">
        <v>22</v>
      </c>
      <c r="B6" s="164">
        <f>+'10x10'!D6</f>
        <v>4</v>
      </c>
      <c r="C6" s="142">
        <f t="shared" si="1"/>
        <v>4</v>
      </c>
      <c r="D6" s="164">
        <f>+jabalina!F5</f>
        <v>10</v>
      </c>
      <c r="E6" s="142">
        <f t="shared" si="2"/>
        <v>14</v>
      </c>
      <c r="F6" s="164">
        <f>+Longitud!F6</f>
        <v>8</v>
      </c>
      <c r="G6" s="142">
        <f t="shared" si="3"/>
        <v>22</v>
      </c>
      <c r="H6" s="164">
        <f>+'Balon Medicinal'!F6</f>
        <v>4</v>
      </c>
      <c r="I6" s="142">
        <f t="shared" si="4"/>
        <v>26</v>
      </c>
      <c r="J6" s="164">
        <f>+'Saltos Laterales'!F6</f>
        <v>7</v>
      </c>
      <c r="K6" s="147">
        <f t="shared" si="5"/>
        <v>33</v>
      </c>
      <c r="L6" s="165">
        <f>+'10x10'!D20</f>
        <v>6</v>
      </c>
      <c r="M6" s="149">
        <f t="shared" si="6"/>
        <v>39</v>
      </c>
      <c r="N6" s="164">
        <f>+jabalina!F18</f>
        <v>6</v>
      </c>
      <c r="O6" s="149">
        <f t="shared" si="7"/>
        <v>45</v>
      </c>
      <c r="P6" s="164">
        <f>+Longitud!F20</f>
        <v>6</v>
      </c>
      <c r="Q6" s="149">
        <f t="shared" si="8"/>
        <v>51</v>
      </c>
      <c r="R6" s="164">
        <f>+'Balon Medicinal'!F20</f>
        <v>1</v>
      </c>
      <c r="S6" s="142">
        <f t="shared" si="9"/>
        <v>52</v>
      </c>
      <c r="T6" s="164">
        <f>+'Saltos Laterales'!F20</f>
        <v>4.5</v>
      </c>
      <c r="U6" s="142">
        <f t="shared" si="10"/>
        <v>56.5</v>
      </c>
      <c r="V6" s="164">
        <f>+'Relevo 5 x 2'!C5</f>
        <v>7</v>
      </c>
      <c r="W6" s="149">
        <f t="shared" si="0"/>
        <v>63.5</v>
      </c>
      <c r="X6" s="104">
        <f>+'Relevo obstaculos'!C5</f>
        <v>5</v>
      </c>
      <c r="Y6" s="168">
        <f t="shared" si="11"/>
        <v>68.5</v>
      </c>
    </row>
    <row r="7" spans="1:25" ht="30.75" thickTop="1">
      <c r="A7" s="21" t="s">
        <v>23</v>
      </c>
      <c r="B7" s="20">
        <f>+'10x10'!D7</f>
        <v>8</v>
      </c>
      <c r="C7" s="140">
        <f t="shared" si="1"/>
        <v>8</v>
      </c>
      <c r="D7" s="20">
        <f>+jabalina!F6</f>
        <v>12</v>
      </c>
      <c r="E7" s="140">
        <f t="shared" si="2"/>
        <v>20</v>
      </c>
      <c r="F7" s="20">
        <f>+Longitud!F7</f>
        <v>10</v>
      </c>
      <c r="G7" s="140">
        <f t="shared" si="3"/>
        <v>30</v>
      </c>
      <c r="H7" s="20">
        <f>+'Balon Medicinal'!F7</f>
        <v>10</v>
      </c>
      <c r="I7" s="140">
        <f t="shared" si="4"/>
        <v>40</v>
      </c>
      <c r="J7" s="20">
        <f>+'Saltos Laterales'!F7</f>
        <v>7</v>
      </c>
      <c r="K7" s="145">
        <f t="shared" si="5"/>
        <v>47</v>
      </c>
      <c r="L7" s="112">
        <f>+'10x10'!D21</f>
        <v>9</v>
      </c>
      <c r="M7" s="140">
        <f t="shared" si="6"/>
        <v>56</v>
      </c>
      <c r="N7" s="20">
        <f>+jabalina!F19</f>
        <v>12</v>
      </c>
      <c r="O7" s="140">
        <f t="shared" si="7"/>
        <v>68</v>
      </c>
      <c r="P7" s="20">
        <f>+Longitud!F21</f>
        <v>9</v>
      </c>
      <c r="Q7" s="140">
        <f t="shared" si="8"/>
        <v>77</v>
      </c>
      <c r="R7" s="20">
        <f>+'Balon Medicinal'!F21</f>
        <v>12</v>
      </c>
      <c r="S7" s="140">
        <f t="shared" si="9"/>
        <v>89</v>
      </c>
      <c r="T7" s="20">
        <f>+'Saltos Laterales'!F21</f>
        <v>10</v>
      </c>
      <c r="U7" s="140">
        <f t="shared" si="10"/>
        <v>99</v>
      </c>
      <c r="V7" s="20">
        <f>+'Relevo 5 x 2'!C6</f>
        <v>9</v>
      </c>
      <c r="W7" s="140">
        <f t="shared" si="0"/>
        <v>108</v>
      </c>
      <c r="X7" s="11">
        <f>+'Relevo obstaculos'!C6</f>
        <v>8</v>
      </c>
      <c r="Y7" s="167">
        <f t="shared" si="11"/>
        <v>116</v>
      </c>
    </row>
    <row r="8" spans="1:25" ht="30">
      <c r="A8" s="22" t="s">
        <v>24</v>
      </c>
      <c r="B8" s="20">
        <f>+'10x10'!D8</f>
        <v>12</v>
      </c>
      <c r="C8" s="141">
        <f t="shared" si="1"/>
        <v>12</v>
      </c>
      <c r="D8" s="20">
        <f>+jabalina!F7</f>
        <v>4</v>
      </c>
      <c r="E8" s="141">
        <f t="shared" si="2"/>
        <v>16</v>
      </c>
      <c r="F8" s="20">
        <f>+Longitud!F8</f>
        <v>6</v>
      </c>
      <c r="G8" s="141">
        <f t="shared" si="3"/>
        <v>22</v>
      </c>
      <c r="H8" s="20">
        <f>+'Balon Medicinal'!F8</f>
        <v>5</v>
      </c>
      <c r="I8" s="141">
        <f t="shared" si="4"/>
        <v>27</v>
      </c>
      <c r="J8" s="20">
        <f>+'Saltos Laterales'!F8</f>
        <v>10</v>
      </c>
      <c r="K8" s="146">
        <f t="shared" si="5"/>
        <v>37</v>
      </c>
      <c r="L8" s="112">
        <f>+'10x10'!D22</f>
        <v>11</v>
      </c>
      <c r="M8" s="140">
        <f t="shared" si="6"/>
        <v>48</v>
      </c>
      <c r="N8" s="20">
        <f>+jabalina!F20</f>
        <v>5</v>
      </c>
      <c r="O8" s="140">
        <f t="shared" si="7"/>
        <v>53</v>
      </c>
      <c r="P8" s="20">
        <f>+Longitud!F22</f>
        <v>5</v>
      </c>
      <c r="Q8" s="140">
        <f t="shared" si="8"/>
        <v>58</v>
      </c>
      <c r="R8" s="20">
        <f>+'Balon Medicinal'!F22</f>
        <v>8</v>
      </c>
      <c r="S8" s="141">
        <f t="shared" si="9"/>
        <v>66</v>
      </c>
      <c r="T8" s="20">
        <f>+'Saltos Laterales'!F22</f>
        <v>4.5</v>
      </c>
      <c r="U8" s="141">
        <f t="shared" si="10"/>
        <v>70.5</v>
      </c>
      <c r="V8" s="20">
        <f>+'Relevo 5 x 2'!C7</f>
        <v>10</v>
      </c>
      <c r="W8" s="140">
        <f t="shared" si="0"/>
        <v>80.5</v>
      </c>
      <c r="X8" s="7">
        <f>+'Relevo obstaculos'!C7</f>
        <v>11</v>
      </c>
      <c r="Y8" s="167">
        <f t="shared" si="11"/>
        <v>91.5</v>
      </c>
    </row>
    <row r="9" spans="1:25" ht="42">
      <c r="A9" s="23" t="s">
        <v>25</v>
      </c>
      <c r="B9" s="20">
        <f>+'10x10'!D9</f>
        <v>1</v>
      </c>
      <c r="C9" s="141">
        <f t="shared" si="1"/>
        <v>1</v>
      </c>
      <c r="D9" s="20">
        <f>+jabalina!F8</f>
        <v>7</v>
      </c>
      <c r="E9" s="141">
        <f t="shared" si="2"/>
        <v>8</v>
      </c>
      <c r="F9" s="20">
        <f>+Longitud!F9</f>
        <v>5</v>
      </c>
      <c r="G9" s="141">
        <f t="shared" si="3"/>
        <v>13</v>
      </c>
      <c r="H9" s="20">
        <f>+'Balon Medicinal'!F9</f>
        <v>3</v>
      </c>
      <c r="I9" s="141">
        <f t="shared" si="4"/>
        <v>16</v>
      </c>
      <c r="J9" s="20">
        <f>+'Saltos Laterales'!F9</f>
        <v>9</v>
      </c>
      <c r="K9" s="146">
        <f t="shared" si="5"/>
        <v>25</v>
      </c>
      <c r="L9" s="112">
        <f>+'10x10'!D23</f>
        <v>7</v>
      </c>
      <c r="M9" s="140">
        <f t="shared" si="6"/>
        <v>32</v>
      </c>
      <c r="N9" s="20">
        <f>+jabalina!F21</f>
        <v>3</v>
      </c>
      <c r="O9" s="140">
        <f t="shared" si="7"/>
        <v>35</v>
      </c>
      <c r="P9" s="20">
        <f>+Longitud!F23</f>
        <v>4</v>
      </c>
      <c r="Q9" s="140">
        <f t="shared" si="8"/>
        <v>39</v>
      </c>
      <c r="R9" s="20">
        <f>+'Balon Medicinal'!F23</f>
        <v>7</v>
      </c>
      <c r="S9" s="141">
        <f t="shared" si="9"/>
        <v>46</v>
      </c>
      <c r="T9" s="20">
        <f>+'Saltos Laterales'!F23</f>
        <v>6.5</v>
      </c>
      <c r="U9" s="141">
        <f t="shared" si="10"/>
        <v>52.5</v>
      </c>
      <c r="V9" s="20">
        <f>+'Relevo 5 x 2'!C8</f>
        <v>6</v>
      </c>
      <c r="W9" s="140">
        <f t="shared" si="0"/>
        <v>58.5</v>
      </c>
      <c r="X9" s="7">
        <f>+'Relevo obstaculos'!C8</f>
        <v>9</v>
      </c>
      <c r="Y9" s="167">
        <f t="shared" si="11"/>
        <v>67.5</v>
      </c>
    </row>
    <row r="10" spans="1:25" s="105" customFormat="1" ht="30.75" thickBot="1">
      <c r="A10" s="103" t="s">
        <v>26</v>
      </c>
      <c r="B10" s="164">
        <f>+'10x10'!D10</f>
        <v>9</v>
      </c>
      <c r="C10" s="142">
        <f t="shared" si="1"/>
        <v>9</v>
      </c>
      <c r="D10" s="164">
        <f>+jabalina!F9</f>
        <v>8</v>
      </c>
      <c r="E10" s="142">
        <f t="shared" si="2"/>
        <v>17</v>
      </c>
      <c r="F10" s="164">
        <f>+Longitud!F10</f>
        <v>12</v>
      </c>
      <c r="G10" s="142">
        <f t="shared" si="3"/>
        <v>29</v>
      </c>
      <c r="H10" s="164">
        <f>+'Balon Medicinal'!F10</f>
        <v>9</v>
      </c>
      <c r="I10" s="142">
        <f t="shared" si="4"/>
        <v>38</v>
      </c>
      <c r="J10" s="164">
        <f>+'Saltos Laterales'!F10</f>
        <v>12</v>
      </c>
      <c r="K10" s="147">
        <f t="shared" si="5"/>
        <v>50</v>
      </c>
      <c r="L10" s="165">
        <f>+'10x10'!D24</f>
        <v>12</v>
      </c>
      <c r="M10" s="149">
        <f t="shared" si="6"/>
        <v>62</v>
      </c>
      <c r="N10" s="164">
        <f>+jabalina!F22</f>
        <v>10</v>
      </c>
      <c r="O10" s="149">
        <f t="shared" si="7"/>
        <v>72</v>
      </c>
      <c r="P10" s="164">
        <f>+Longitud!F24</f>
        <v>12</v>
      </c>
      <c r="Q10" s="149">
        <f t="shared" si="8"/>
        <v>84</v>
      </c>
      <c r="R10" s="164">
        <f>+'Balon Medicinal'!F24</f>
        <v>9</v>
      </c>
      <c r="S10" s="142">
        <f t="shared" si="9"/>
        <v>93</v>
      </c>
      <c r="T10" s="164">
        <f>+'Saltos Laterales'!F24</f>
        <v>10</v>
      </c>
      <c r="U10" s="142">
        <f t="shared" si="10"/>
        <v>103</v>
      </c>
      <c r="V10" s="164">
        <f>+'Relevo 5 x 2'!C9</f>
        <v>12</v>
      </c>
      <c r="W10" s="149">
        <f t="shared" si="0"/>
        <v>115</v>
      </c>
      <c r="X10" s="104">
        <f>+'Relevo obstaculos'!C9</f>
        <v>12</v>
      </c>
      <c r="Y10" s="168">
        <f t="shared" si="11"/>
        <v>127</v>
      </c>
    </row>
    <row r="11" spans="1:25" ht="30.75" thickTop="1">
      <c r="A11" s="21" t="s">
        <v>27</v>
      </c>
      <c r="B11" s="20">
        <f>+'10x10'!D11</f>
        <v>10</v>
      </c>
      <c r="C11" s="140">
        <f t="shared" si="1"/>
        <v>10</v>
      </c>
      <c r="D11" s="20">
        <f>+jabalina!F10</f>
        <v>6</v>
      </c>
      <c r="E11" s="140">
        <f t="shared" si="2"/>
        <v>16</v>
      </c>
      <c r="F11" s="20">
        <f>+Longitud!F11</f>
        <v>4</v>
      </c>
      <c r="G11" s="140">
        <f t="shared" si="3"/>
        <v>20</v>
      </c>
      <c r="H11" s="20">
        <f>+'Balon Medicinal'!F11</f>
        <v>8</v>
      </c>
      <c r="I11" s="140">
        <f t="shared" si="4"/>
        <v>28</v>
      </c>
      <c r="J11" s="20">
        <f>+'Saltos Laterales'!F11</f>
        <v>7</v>
      </c>
      <c r="K11" s="145">
        <f t="shared" si="5"/>
        <v>35</v>
      </c>
      <c r="L11" s="112">
        <f>+'10x10'!D25</f>
        <v>5</v>
      </c>
      <c r="M11" s="140">
        <f t="shared" si="6"/>
        <v>40</v>
      </c>
      <c r="N11" s="20">
        <f>+jabalina!F23</f>
        <v>8</v>
      </c>
      <c r="O11" s="140">
        <f t="shared" si="7"/>
        <v>48</v>
      </c>
      <c r="P11" s="20">
        <f>+Longitud!F25</f>
        <v>3</v>
      </c>
      <c r="Q11" s="140">
        <f t="shared" si="8"/>
        <v>51</v>
      </c>
      <c r="R11" s="20">
        <f>+'Balon Medicinal'!F25</f>
        <v>6</v>
      </c>
      <c r="S11" s="140">
        <f t="shared" si="9"/>
        <v>57</v>
      </c>
      <c r="T11" s="20">
        <f>+'Saltos Laterales'!F25</f>
        <v>10</v>
      </c>
      <c r="U11" s="140">
        <f t="shared" si="10"/>
        <v>67</v>
      </c>
      <c r="V11" s="20">
        <f>+'Relevo 5 x 2'!C10</f>
        <v>3</v>
      </c>
      <c r="W11" s="140">
        <f t="shared" si="0"/>
        <v>70</v>
      </c>
      <c r="X11" s="11">
        <f>+'Relevo obstaculos'!C10</f>
        <v>4</v>
      </c>
      <c r="Y11" s="167">
        <f t="shared" si="11"/>
        <v>74</v>
      </c>
    </row>
    <row r="12" spans="1:25" ht="30">
      <c r="A12" s="22" t="s">
        <v>117</v>
      </c>
      <c r="B12" s="20">
        <f>+'10x10'!D12</f>
        <v>2</v>
      </c>
      <c r="C12" s="141">
        <f t="shared" si="1"/>
        <v>2</v>
      </c>
      <c r="D12" s="20">
        <f>+jabalina!F11</f>
        <v>1</v>
      </c>
      <c r="E12" s="141">
        <f t="shared" si="2"/>
        <v>3</v>
      </c>
      <c r="F12" s="20">
        <f>+Longitud!F12</f>
        <v>1</v>
      </c>
      <c r="G12" s="141">
        <f t="shared" si="3"/>
        <v>4</v>
      </c>
      <c r="H12" s="20">
        <f>+'Balon Medicinal'!F12</f>
        <v>1</v>
      </c>
      <c r="I12" s="141">
        <f t="shared" si="4"/>
        <v>5</v>
      </c>
      <c r="J12" s="20">
        <f>+'Saltos Laterales'!F12</f>
        <v>2</v>
      </c>
      <c r="K12" s="146">
        <f t="shared" si="5"/>
        <v>7</v>
      </c>
      <c r="L12" s="112">
        <f>+'10x10'!D26</f>
        <v>2</v>
      </c>
      <c r="M12" s="140">
        <f t="shared" si="6"/>
        <v>9</v>
      </c>
      <c r="N12" s="20">
        <f>+jabalina!F24</f>
        <v>1</v>
      </c>
      <c r="O12" s="140">
        <f t="shared" si="7"/>
        <v>10</v>
      </c>
      <c r="P12" s="20">
        <f>+Longitud!F26</f>
        <v>2</v>
      </c>
      <c r="Q12" s="140">
        <f t="shared" si="8"/>
        <v>12</v>
      </c>
      <c r="R12" s="20">
        <f>+'Balon Medicinal'!F26</f>
        <v>2</v>
      </c>
      <c r="S12" s="141">
        <f t="shared" si="9"/>
        <v>14</v>
      </c>
      <c r="T12" s="20">
        <f>+'Saltos Laterales'!F26</f>
        <v>2</v>
      </c>
      <c r="U12" s="141">
        <f t="shared" si="10"/>
        <v>16</v>
      </c>
      <c r="V12" s="20">
        <f>+'Relevo 5 x 2'!C11</f>
        <v>1</v>
      </c>
      <c r="W12" s="140">
        <f t="shared" si="0"/>
        <v>17</v>
      </c>
      <c r="X12" s="7">
        <f>+'Relevo obstaculos'!C11</f>
        <v>3</v>
      </c>
      <c r="Y12" s="167">
        <f t="shared" si="11"/>
        <v>20</v>
      </c>
    </row>
    <row r="13" spans="1:25" ht="30">
      <c r="A13" s="22" t="s">
        <v>155</v>
      </c>
      <c r="B13" s="20">
        <f>+'10x10'!D13</f>
        <v>5</v>
      </c>
      <c r="C13" s="141">
        <f t="shared" si="1"/>
        <v>5</v>
      </c>
      <c r="D13" s="20">
        <f>+jabalina!F12</f>
        <v>2</v>
      </c>
      <c r="E13" s="141">
        <f t="shared" si="2"/>
        <v>7</v>
      </c>
      <c r="F13" s="20">
        <f>+Longitud!F13</f>
        <v>2</v>
      </c>
      <c r="G13" s="141">
        <f t="shared" si="3"/>
        <v>9</v>
      </c>
      <c r="H13" s="20">
        <f>+'Balon Medicinal'!F13</f>
        <v>2</v>
      </c>
      <c r="I13" s="141">
        <f t="shared" si="4"/>
        <v>11</v>
      </c>
      <c r="J13" s="20">
        <f>+'Saltos Laterales'!F13</f>
        <v>3</v>
      </c>
      <c r="K13" s="146">
        <f t="shared" si="5"/>
        <v>14</v>
      </c>
      <c r="L13" s="112">
        <f>+'10x10'!D27</f>
        <v>1</v>
      </c>
      <c r="M13" s="140">
        <f t="shared" si="6"/>
        <v>15</v>
      </c>
      <c r="N13" s="20">
        <f>+jabalina!F25</f>
        <v>2</v>
      </c>
      <c r="O13" s="140">
        <f t="shared" si="7"/>
        <v>17</v>
      </c>
      <c r="P13" s="20">
        <f>+Longitud!F27</f>
        <v>1</v>
      </c>
      <c r="Q13" s="140">
        <f t="shared" si="8"/>
        <v>18</v>
      </c>
      <c r="R13" s="20">
        <f>+'Balon Medicinal'!F27</f>
        <v>3</v>
      </c>
      <c r="S13" s="141">
        <f t="shared" si="9"/>
        <v>21</v>
      </c>
      <c r="T13" s="20">
        <f>+'Saltos Laterales'!F27</f>
        <v>1</v>
      </c>
      <c r="U13" s="141">
        <f t="shared" si="10"/>
        <v>22</v>
      </c>
      <c r="V13" s="20">
        <f>+'Relevo 5 x 2'!C12</f>
        <v>2</v>
      </c>
      <c r="W13" s="140">
        <f t="shared" si="0"/>
        <v>24</v>
      </c>
      <c r="X13" s="7">
        <f>+'Relevo obstaculos'!C12</f>
        <v>7</v>
      </c>
      <c r="Y13" s="167">
        <f t="shared" si="11"/>
        <v>31</v>
      </c>
    </row>
    <row r="14" spans="1:25" s="105" customFormat="1" ht="30.75" thickBot="1">
      <c r="A14" s="103" t="s">
        <v>129</v>
      </c>
      <c r="B14" s="164">
        <f>+'10x10'!D14</f>
        <v>6</v>
      </c>
      <c r="C14" s="142">
        <f t="shared" si="1"/>
        <v>6</v>
      </c>
      <c r="D14" s="164">
        <f>+jabalina!F13</f>
        <v>5</v>
      </c>
      <c r="E14" s="142">
        <f t="shared" si="2"/>
        <v>11</v>
      </c>
      <c r="F14" s="164">
        <f>+Longitud!F14</f>
        <v>3</v>
      </c>
      <c r="G14" s="142">
        <f t="shared" si="3"/>
        <v>14</v>
      </c>
      <c r="H14" s="164">
        <f>+'Balon Medicinal'!F14</f>
        <v>7</v>
      </c>
      <c r="I14" s="142">
        <f t="shared" si="4"/>
        <v>21</v>
      </c>
      <c r="J14" s="164">
        <f>+'Saltos Laterales'!F14</f>
        <v>5</v>
      </c>
      <c r="K14" s="147">
        <f t="shared" si="5"/>
        <v>26</v>
      </c>
      <c r="L14" s="165">
        <f>+'10x10'!D28</f>
        <v>3</v>
      </c>
      <c r="M14" s="149">
        <f t="shared" si="6"/>
        <v>29</v>
      </c>
      <c r="N14" s="164">
        <f>+jabalina!F26</f>
        <v>9</v>
      </c>
      <c r="O14" s="149">
        <f t="shared" si="7"/>
        <v>38</v>
      </c>
      <c r="P14" s="164">
        <f>+Longitud!F28</f>
        <v>11</v>
      </c>
      <c r="Q14" s="149">
        <f t="shared" si="8"/>
        <v>49</v>
      </c>
      <c r="R14" s="164">
        <f>+'Balon Medicinal'!F28</f>
        <v>5</v>
      </c>
      <c r="S14" s="142">
        <f t="shared" si="9"/>
        <v>54</v>
      </c>
      <c r="T14" s="164">
        <f>+'Saltos Laterales'!F28</f>
        <v>3</v>
      </c>
      <c r="U14" s="142">
        <f t="shared" si="10"/>
        <v>57</v>
      </c>
      <c r="V14" s="164">
        <f>+'Relevo 5 x 2'!C13</f>
        <v>4</v>
      </c>
      <c r="W14" s="149">
        <f t="shared" si="0"/>
        <v>61</v>
      </c>
      <c r="X14" s="104">
        <f>+'Relevo obstaculos'!C13</f>
        <v>2</v>
      </c>
      <c r="Y14" s="168">
        <f t="shared" si="11"/>
        <v>63</v>
      </c>
    </row>
    <row r="15" ht="15" thickTop="1"/>
  </sheetData>
  <sheetProtection/>
  <mergeCells count="1">
    <mergeCell ref="A1:O1"/>
  </mergeCells>
  <printOptions/>
  <pageMargins left="0.03937007874015748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6"/>
  <sheetViews>
    <sheetView zoomScalePageLayoutView="0" workbookViewId="0" topLeftCell="A57">
      <selection activeCell="A6" sqref="A6:B6"/>
    </sheetView>
  </sheetViews>
  <sheetFormatPr defaultColWidth="11.421875" defaultRowHeight="15"/>
  <cols>
    <col min="1" max="1" width="34.421875" style="0" customWidth="1"/>
    <col min="2" max="2" width="32.28125" style="0" customWidth="1"/>
  </cols>
  <sheetData>
    <row r="1" spans="1:3" s="1" customFormat="1" ht="30">
      <c r="A1" s="180" t="s">
        <v>157</v>
      </c>
      <c r="B1" s="180"/>
      <c r="C1" s="180"/>
    </row>
    <row r="2" spans="1:3" s="1" customFormat="1" ht="18.75" thickBot="1">
      <c r="A2" s="64" t="s">
        <v>91</v>
      </c>
      <c r="B2" s="64" t="s">
        <v>5</v>
      </c>
      <c r="C2" s="64" t="s">
        <v>156</v>
      </c>
    </row>
    <row r="3" spans="1:3" ht="15" thickTop="1">
      <c r="A3" s="15" t="s">
        <v>72</v>
      </c>
      <c r="B3" s="15" t="s">
        <v>19</v>
      </c>
      <c r="C3" s="15">
        <v>1</v>
      </c>
    </row>
    <row r="4" spans="1:3" ht="14.25">
      <c r="A4" s="4" t="s">
        <v>73</v>
      </c>
      <c r="B4" s="4" t="s">
        <v>19</v>
      </c>
      <c r="C4" s="4">
        <f>+C3+1</f>
        <v>2</v>
      </c>
    </row>
    <row r="5" spans="1:3" ht="14.25">
      <c r="A5" s="63" t="s">
        <v>74</v>
      </c>
      <c r="B5" s="63" t="s">
        <v>19</v>
      </c>
      <c r="C5" s="63">
        <f aca="true" t="shared" si="0" ref="C5:C66">+C4+1</f>
        <v>3</v>
      </c>
    </row>
    <row r="6" spans="1:3" ht="14.25">
      <c r="A6" s="4" t="s">
        <v>162</v>
      </c>
      <c r="B6" s="4" t="s">
        <v>19</v>
      </c>
      <c r="C6" s="4">
        <f t="shared" si="0"/>
        <v>4</v>
      </c>
    </row>
    <row r="7" spans="1:3" ht="15" thickBot="1">
      <c r="A7" s="62" t="s">
        <v>75</v>
      </c>
      <c r="B7" s="62" t="s">
        <v>19</v>
      </c>
      <c r="C7" s="62">
        <f t="shared" si="0"/>
        <v>5</v>
      </c>
    </row>
    <row r="8" spans="1:3" ht="14.25">
      <c r="A8" s="15" t="s">
        <v>76</v>
      </c>
      <c r="B8" s="15" t="s">
        <v>20</v>
      </c>
      <c r="C8" s="15">
        <v>11</v>
      </c>
    </row>
    <row r="9" spans="1:3" ht="14.25">
      <c r="A9" s="4" t="s">
        <v>77</v>
      </c>
      <c r="B9" s="4" t="s">
        <v>20</v>
      </c>
      <c r="C9" s="4">
        <f t="shared" si="0"/>
        <v>12</v>
      </c>
    </row>
    <row r="10" spans="1:3" ht="14.25">
      <c r="A10" s="4" t="s">
        <v>78</v>
      </c>
      <c r="B10" s="4" t="s">
        <v>20</v>
      </c>
      <c r="C10" s="4">
        <f t="shared" si="0"/>
        <v>13</v>
      </c>
    </row>
    <row r="11" spans="1:3" ht="14.25">
      <c r="A11" s="4" t="s">
        <v>79</v>
      </c>
      <c r="B11" s="4" t="s">
        <v>20</v>
      </c>
      <c r="C11" s="4">
        <f t="shared" si="0"/>
        <v>14</v>
      </c>
    </row>
    <row r="12" spans="1:3" ht="15" thickBot="1">
      <c r="A12" s="62" t="s">
        <v>80</v>
      </c>
      <c r="B12" s="62" t="s">
        <v>20</v>
      </c>
      <c r="C12" s="62">
        <f t="shared" si="0"/>
        <v>15</v>
      </c>
    </row>
    <row r="13" spans="1:3" ht="14.25">
      <c r="A13" s="15" t="s">
        <v>81</v>
      </c>
      <c r="B13" s="15" t="s">
        <v>21</v>
      </c>
      <c r="C13" s="15">
        <v>21</v>
      </c>
    </row>
    <row r="14" spans="1:3" ht="14.25">
      <c r="A14" s="4" t="s">
        <v>82</v>
      </c>
      <c r="B14" s="4" t="s">
        <v>21</v>
      </c>
      <c r="C14" s="4">
        <f t="shared" si="0"/>
        <v>22</v>
      </c>
    </row>
    <row r="15" spans="1:3" ht="14.25">
      <c r="A15" s="4" t="s">
        <v>83</v>
      </c>
      <c r="B15" s="4" t="s">
        <v>21</v>
      </c>
      <c r="C15" s="4">
        <f t="shared" si="0"/>
        <v>23</v>
      </c>
    </row>
    <row r="16" spans="1:3" ht="14.25">
      <c r="A16" s="4" t="s">
        <v>84</v>
      </c>
      <c r="B16" s="4" t="s">
        <v>21</v>
      </c>
      <c r="C16" s="4">
        <f t="shared" si="0"/>
        <v>24</v>
      </c>
    </row>
    <row r="17" spans="1:3" ht="15" thickBot="1">
      <c r="A17" s="62" t="s">
        <v>85</v>
      </c>
      <c r="B17" s="62" t="s">
        <v>21</v>
      </c>
      <c r="C17" s="62">
        <f t="shared" si="0"/>
        <v>25</v>
      </c>
    </row>
    <row r="18" spans="1:3" ht="14.25">
      <c r="A18" s="15" t="s">
        <v>86</v>
      </c>
      <c r="B18" s="15" t="s">
        <v>22</v>
      </c>
      <c r="C18" s="15">
        <v>31</v>
      </c>
    </row>
    <row r="19" spans="1:3" ht="14.25">
      <c r="A19" s="4" t="s">
        <v>87</v>
      </c>
      <c r="B19" s="4" t="s">
        <v>22</v>
      </c>
      <c r="C19" s="4">
        <f t="shared" si="0"/>
        <v>32</v>
      </c>
    </row>
    <row r="20" spans="1:3" ht="14.25">
      <c r="A20" s="4" t="s">
        <v>88</v>
      </c>
      <c r="B20" s="4" t="s">
        <v>22</v>
      </c>
      <c r="C20" s="4">
        <f t="shared" si="0"/>
        <v>33</v>
      </c>
    </row>
    <row r="21" spans="1:3" ht="14.25">
      <c r="A21" s="4" t="s">
        <v>89</v>
      </c>
      <c r="B21" s="4" t="s">
        <v>22</v>
      </c>
      <c r="C21" s="4">
        <f t="shared" si="0"/>
        <v>34</v>
      </c>
    </row>
    <row r="22" spans="1:3" s="33" customFormat="1" ht="15" thickBot="1">
      <c r="A22" s="61" t="s">
        <v>90</v>
      </c>
      <c r="B22" s="61" t="s">
        <v>22</v>
      </c>
      <c r="C22" s="61">
        <f t="shared" si="0"/>
        <v>35</v>
      </c>
    </row>
    <row r="23" spans="1:3" s="5" customFormat="1" ht="30.75" thickTop="1">
      <c r="A23" s="181" t="s">
        <v>158</v>
      </c>
      <c r="B23" s="181"/>
      <c r="C23" s="181"/>
    </row>
    <row r="24" spans="1:3" s="5" customFormat="1" ht="18.75" thickBot="1">
      <c r="A24" s="64" t="s">
        <v>91</v>
      </c>
      <c r="B24" s="64" t="s">
        <v>5</v>
      </c>
      <c r="C24" s="64" t="s">
        <v>156</v>
      </c>
    </row>
    <row r="25" spans="1:3" ht="15" thickTop="1">
      <c r="A25" s="60" t="s">
        <v>92</v>
      </c>
      <c r="B25" s="60" t="s">
        <v>23</v>
      </c>
      <c r="C25" s="15">
        <v>41</v>
      </c>
    </row>
    <row r="26" spans="1:3" ht="14.25">
      <c r="A26" s="59" t="s">
        <v>93</v>
      </c>
      <c r="B26" s="59" t="s">
        <v>23</v>
      </c>
      <c r="C26" s="4">
        <f t="shared" si="0"/>
        <v>42</v>
      </c>
    </row>
    <row r="27" spans="1:3" ht="14.25">
      <c r="A27" s="59" t="s">
        <v>94</v>
      </c>
      <c r="B27" s="59" t="s">
        <v>23</v>
      </c>
      <c r="C27" s="4">
        <f t="shared" si="0"/>
        <v>43</v>
      </c>
    </row>
    <row r="28" spans="1:3" ht="14.25">
      <c r="A28" s="59" t="s">
        <v>95</v>
      </c>
      <c r="B28" s="59" t="s">
        <v>23</v>
      </c>
      <c r="C28" s="4">
        <f t="shared" si="0"/>
        <v>44</v>
      </c>
    </row>
    <row r="29" spans="1:3" ht="15" thickBot="1">
      <c r="A29" s="65" t="s">
        <v>96</v>
      </c>
      <c r="B29" s="65" t="s">
        <v>23</v>
      </c>
      <c r="C29" s="62">
        <f t="shared" si="0"/>
        <v>45</v>
      </c>
    </row>
    <row r="30" spans="1:3" ht="14.25">
      <c r="A30" s="60" t="s">
        <v>97</v>
      </c>
      <c r="B30" s="60" t="s">
        <v>24</v>
      </c>
      <c r="C30" s="15">
        <v>51</v>
      </c>
    </row>
    <row r="31" spans="1:3" ht="14.25">
      <c r="A31" s="59" t="s">
        <v>98</v>
      </c>
      <c r="B31" s="59" t="s">
        <v>24</v>
      </c>
      <c r="C31" s="4">
        <f t="shared" si="0"/>
        <v>52</v>
      </c>
    </row>
    <row r="32" spans="1:3" ht="14.25">
      <c r="A32" s="59" t="s">
        <v>99</v>
      </c>
      <c r="B32" s="59" t="s">
        <v>24</v>
      </c>
      <c r="C32" s="4">
        <f t="shared" si="0"/>
        <v>53</v>
      </c>
    </row>
    <row r="33" spans="1:3" ht="14.25">
      <c r="A33" s="59" t="s">
        <v>100</v>
      </c>
      <c r="B33" s="59" t="s">
        <v>24</v>
      </c>
      <c r="C33" s="4">
        <f t="shared" si="0"/>
        <v>54</v>
      </c>
    </row>
    <row r="34" spans="1:3" ht="15" thickBot="1">
      <c r="A34" s="65" t="s">
        <v>101</v>
      </c>
      <c r="B34" s="65" t="s">
        <v>24</v>
      </c>
      <c r="C34" s="62">
        <f t="shared" si="0"/>
        <v>55</v>
      </c>
    </row>
    <row r="35" spans="1:3" ht="14.25">
      <c r="A35" s="60" t="s">
        <v>102</v>
      </c>
      <c r="B35" s="60" t="s">
        <v>25</v>
      </c>
      <c r="C35" s="15">
        <v>61</v>
      </c>
    </row>
    <row r="36" spans="1:3" ht="14.25">
      <c r="A36" s="59" t="s">
        <v>103</v>
      </c>
      <c r="B36" s="59" t="s">
        <v>25</v>
      </c>
      <c r="C36" s="4">
        <f t="shared" si="0"/>
        <v>62</v>
      </c>
    </row>
    <row r="37" spans="1:3" ht="14.25">
      <c r="A37" s="59" t="s">
        <v>104</v>
      </c>
      <c r="B37" s="59" t="s">
        <v>25</v>
      </c>
      <c r="C37" s="4">
        <f t="shared" si="0"/>
        <v>63</v>
      </c>
    </row>
    <row r="38" spans="1:3" ht="14.25">
      <c r="A38" s="59" t="s">
        <v>105</v>
      </c>
      <c r="B38" s="59" t="s">
        <v>25</v>
      </c>
      <c r="C38" s="4">
        <f t="shared" si="0"/>
        <v>64</v>
      </c>
    </row>
    <row r="39" spans="1:3" s="5" customFormat="1" ht="15" thickBot="1">
      <c r="A39" s="65" t="s">
        <v>106</v>
      </c>
      <c r="B39" s="65" t="s">
        <v>25</v>
      </c>
      <c r="C39" s="62">
        <f t="shared" si="0"/>
        <v>65</v>
      </c>
    </row>
    <row r="40" spans="1:3" ht="14.25">
      <c r="A40" s="60" t="s">
        <v>107</v>
      </c>
      <c r="B40" s="60" t="s">
        <v>26</v>
      </c>
      <c r="C40" s="15">
        <v>71</v>
      </c>
    </row>
    <row r="41" spans="1:3" ht="14.25">
      <c r="A41" s="59" t="s">
        <v>108</v>
      </c>
      <c r="B41" s="59" t="s">
        <v>26</v>
      </c>
      <c r="C41" s="4">
        <f t="shared" si="0"/>
        <v>72</v>
      </c>
    </row>
    <row r="42" spans="1:3" ht="14.25">
      <c r="A42" s="59" t="s">
        <v>109</v>
      </c>
      <c r="B42" s="59" t="s">
        <v>26</v>
      </c>
      <c r="C42" s="4">
        <f t="shared" si="0"/>
        <v>73</v>
      </c>
    </row>
    <row r="43" spans="1:3" ht="14.25">
      <c r="A43" s="59" t="s">
        <v>110</v>
      </c>
      <c r="B43" s="59" t="s">
        <v>26</v>
      </c>
      <c r="C43" s="4">
        <f t="shared" si="0"/>
        <v>74</v>
      </c>
    </row>
    <row r="44" spans="1:3" s="33" customFormat="1" ht="15" thickBot="1">
      <c r="A44" s="65" t="s">
        <v>111</v>
      </c>
      <c r="B44" s="65" t="s">
        <v>26</v>
      </c>
      <c r="C44" s="62">
        <f t="shared" si="0"/>
        <v>75</v>
      </c>
    </row>
    <row r="45" spans="1:3" s="5" customFormat="1" ht="30.75" thickTop="1">
      <c r="A45" s="181" t="s">
        <v>159</v>
      </c>
      <c r="B45" s="181"/>
      <c r="C45" s="181"/>
    </row>
    <row r="46" spans="1:3" s="5" customFormat="1" ht="18.75" thickBot="1">
      <c r="A46" s="64" t="s">
        <v>91</v>
      </c>
      <c r="B46" s="64" t="s">
        <v>5</v>
      </c>
      <c r="C46" s="64" t="s">
        <v>156</v>
      </c>
    </row>
    <row r="47" spans="1:3" ht="15" thickTop="1">
      <c r="A47" s="60" t="s">
        <v>112</v>
      </c>
      <c r="B47" s="60" t="s">
        <v>27</v>
      </c>
      <c r="C47" s="15">
        <v>81</v>
      </c>
    </row>
    <row r="48" spans="1:3" ht="14.25">
      <c r="A48" s="59" t="s">
        <v>113</v>
      </c>
      <c r="B48" s="59" t="s">
        <v>27</v>
      </c>
      <c r="C48" s="4">
        <f t="shared" si="0"/>
        <v>82</v>
      </c>
    </row>
    <row r="49" spans="1:3" ht="14.25">
      <c r="A49" s="59" t="s">
        <v>114</v>
      </c>
      <c r="B49" s="59" t="s">
        <v>27</v>
      </c>
      <c r="C49" s="4">
        <f t="shared" si="0"/>
        <v>83</v>
      </c>
    </row>
    <row r="50" spans="1:3" ht="14.25">
      <c r="A50" s="59" t="s">
        <v>115</v>
      </c>
      <c r="B50" s="59" t="s">
        <v>27</v>
      </c>
      <c r="C50" s="4">
        <f t="shared" si="0"/>
        <v>84</v>
      </c>
    </row>
    <row r="51" spans="1:3" ht="15" thickBot="1">
      <c r="A51" s="65" t="s">
        <v>116</v>
      </c>
      <c r="B51" s="65" t="s">
        <v>27</v>
      </c>
      <c r="C51" s="62">
        <f t="shared" si="0"/>
        <v>85</v>
      </c>
    </row>
    <row r="52" spans="1:3" ht="14.25">
      <c r="A52" s="60" t="s">
        <v>118</v>
      </c>
      <c r="B52" s="60" t="s">
        <v>117</v>
      </c>
      <c r="C52" s="15">
        <v>91</v>
      </c>
    </row>
    <row r="53" spans="1:3" ht="14.25">
      <c r="A53" s="59" t="s">
        <v>119</v>
      </c>
      <c r="B53" s="59" t="s">
        <v>117</v>
      </c>
      <c r="C53" s="4">
        <f t="shared" si="0"/>
        <v>92</v>
      </c>
    </row>
    <row r="54" spans="1:3" ht="14.25">
      <c r="A54" s="59" t="s">
        <v>120</v>
      </c>
      <c r="B54" s="59" t="s">
        <v>117</v>
      </c>
      <c r="C54" s="4">
        <f t="shared" si="0"/>
        <v>93</v>
      </c>
    </row>
    <row r="55" spans="1:3" ht="14.25">
      <c r="A55" s="59" t="s">
        <v>121</v>
      </c>
      <c r="B55" s="59" t="s">
        <v>117</v>
      </c>
      <c r="C55" s="4">
        <f t="shared" si="0"/>
        <v>94</v>
      </c>
    </row>
    <row r="56" spans="1:3" ht="15" thickBot="1">
      <c r="A56" s="65" t="s">
        <v>122</v>
      </c>
      <c r="B56" s="65" t="s">
        <v>117</v>
      </c>
      <c r="C56" s="62">
        <f t="shared" si="0"/>
        <v>95</v>
      </c>
    </row>
    <row r="57" spans="1:3" ht="14.25">
      <c r="A57" s="60" t="s">
        <v>127</v>
      </c>
      <c r="B57" s="60" t="s">
        <v>123</v>
      </c>
      <c r="C57" s="15">
        <v>101</v>
      </c>
    </row>
    <row r="58" spans="1:3" ht="14.25">
      <c r="A58" s="59" t="s">
        <v>124</v>
      </c>
      <c r="B58" s="59" t="s">
        <v>123</v>
      </c>
      <c r="C58" s="4">
        <f t="shared" si="0"/>
        <v>102</v>
      </c>
    </row>
    <row r="59" spans="1:3" ht="14.25">
      <c r="A59" s="59" t="s">
        <v>125</v>
      </c>
      <c r="B59" s="59" t="s">
        <v>123</v>
      </c>
      <c r="C59" s="4">
        <f t="shared" si="0"/>
        <v>103</v>
      </c>
    </row>
    <row r="60" spans="1:3" ht="14.25">
      <c r="A60" s="59" t="s">
        <v>126</v>
      </c>
      <c r="B60" s="59" t="s">
        <v>123</v>
      </c>
      <c r="C60" s="4">
        <f t="shared" si="0"/>
        <v>104</v>
      </c>
    </row>
    <row r="61" spans="1:3" ht="15" thickBot="1">
      <c r="A61" s="65" t="s">
        <v>128</v>
      </c>
      <c r="B61" s="65" t="s">
        <v>123</v>
      </c>
      <c r="C61" s="62">
        <f t="shared" si="0"/>
        <v>105</v>
      </c>
    </row>
    <row r="62" spans="1:3" ht="14.25">
      <c r="A62" s="60" t="s">
        <v>130</v>
      </c>
      <c r="B62" s="60" t="s">
        <v>129</v>
      </c>
      <c r="C62" s="15">
        <v>111</v>
      </c>
    </row>
    <row r="63" spans="1:3" ht="14.25">
      <c r="A63" s="59" t="s">
        <v>131</v>
      </c>
      <c r="B63" s="59" t="s">
        <v>129</v>
      </c>
      <c r="C63" s="4">
        <f t="shared" si="0"/>
        <v>112</v>
      </c>
    </row>
    <row r="64" spans="1:3" ht="14.25">
      <c r="A64" s="59" t="s">
        <v>132</v>
      </c>
      <c r="B64" s="59" t="s">
        <v>129</v>
      </c>
      <c r="C64" s="4">
        <f t="shared" si="0"/>
        <v>113</v>
      </c>
    </row>
    <row r="65" spans="1:3" ht="14.25">
      <c r="A65" s="59" t="s">
        <v>133</v>
      </c>
      <c r="B65" s="59" t="s">
        <v>129</v>
      </c>
      <c r="C65" s="4">
        <f t="shared" si="0"/>
        <v>114</v>
      </c>
    </row>
    <row r="66" spans="1:3" ht="15" thickBot="1">
      <c r="A66" s="65" t="s">
        <v>134</v>
      </c>
      <c r="B66" s="65" t="s">
        <v>129</v>
      </c>
      <c r="C66" s="62">
        <f t="shared" si="0"/>
        <v>115</v>
      </c>
    </row>
  </sheetData>
  <sheetProtection/>
  <mergeCells count="3">
    <mergeCell ref="A1:C1"/>
    <mergeCell ref="A23:C23"/>
    <mergeCell ref="A45:C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&amp;L&amp;"-,Negrita Cursiva"&amp;28PARTICIPANTES Y DORSALES</oddHeader>
  </headerFooter>
  <rowBreaks count="1" manualBreakCount="1">
    <brk id="4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2014-04-15T21:51:52Z</dcterms:modified>
  <cp:category/>
  <cp:version/>
  <cp:contentType/>
  <cp:contentStatus/>
</cp:coreProperties>
</file>